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5570" windowHeight="9435"/>
  </bookViews>
  <sheets>
    <sheet name="Новый_6" sheetId="2" r:id="rId1"/>
  </sheets>
  <definedNames>
    <definedName name="_xlnm.Print_Titles" localSheetId="0">Новый_6!$12:$13</definedName>
  </definedNames>
  <calcPr calcId="145621"/>
</workbook>
</file>

<file path=xl/calcChain.xml><?xml version="1.0" encoding="utf-8"?>
<calcChain xmlns="http://schemas.openxmlformats.org/spreadsheetml/2006/main">
  <c r="J45" i="2" l="1"/>
  <c r="J44" i="2" s="1"/>
  <c r="K45" i="2"/>
  <c r="K44" i="2" s="1"/>
  <c r="J38" i="2"/>
  <c r="J37" i="2" s="1"/>
  <c r="K38" i="2"/>
  <c r="K37" i="2" s="1"/>
  <c r="J35" i="2"/>
  <c r="K35" i="2"/>
  <c r="J33" i="2"/>
  <c r="K33" i="2"/>
  <c r="J29" i="2"/>
  <c r="K29" i="2"/>
  <c r="J27" i="2"/>
  <c r="K27" i="2"/>
  <c r="J25" i="2"/>
  <c r="K25" i="2"/>
  <c r="J22" i="2"/>
  <c r="K22" i="2"/>
  <c r="J19" i="2"/>
  <c r="K19" i="2"/>
  <c r="J17" i="2"/>
  <c r="K17" i="2"/>
  <c r="J14" i="2"/>
  <c r="K14" i="2"/>
  <c r="I19" i="2"/>
  <c r="H19" i="2"/>
  <c r="I38" i="2"/>
  <c r="I37" i="2" s="1"/>
  <c r="H38" i="2"/>
  <c r="H37" i="2" s="1"/>
  <c r="I45" i="2"/>
  <c r="I44" i="2" s="1"/>
  <c r="H45" i="2"/>
  <c r="H44" i="2" s="1"/>
  <c r="H29" i="2"/>
  <c r="I29" i="2"/>
  <c r="I22" i="2"/>
  <c r="H22" i="2"/>
  <c r="I27" i="2"/>
  <c r="H27" i="2"/>
  <c r="J32" i="2" l="1"/>
  <c r="K32" i="2"/>
  <c r="J24" i="2"/>
  <c r="K24" i="2"/>
  <c r="I17" i="2"/>
  <c r="H17" i="2"/>
  <c r="J47" i="2" l="1"/>
  <c r="K47" i="2"/>
  <c r="I25" i="2"/>
  <c r="I24" i="2" s="1"/>
  <c r="H25" i="2"/>
  <c r="H24" i="2" s="1"/>
  <c r="I35" i="2"/>
  <c r="H35" i="2"/>
  <c r="I33" i="2"/>
  <c r="H33" i="2"/>
  <c r="I14" i="2"/>
  <c r="H14" i="2"/>
  <c r="I32" i="2" l="1"/>
  <c r="I47" i="2" s="1"/>
  <c r="H32" i="2"/>
  <c r="H47" i="2" s="1"/>
</calcChain>
</file>

<file path=xl/sharedStrings.xml><?xml version="1.0" encoding="utf-8"?>
<sst xmlns="http://schemas.openxmlformats.org/spreadsheetml/2006/main" count="78" uniqueCount="48">
  <si>
    <t>ЦСР</t>
  </si>
  <si>
    <t>ВР</t>
  </si>
  <si>
    <t>Сумма тыс.рублей</t>
  </si>
  <si>
    <t>в том числе за счет безвозмездных поступлений</t>
  </si>
  <si>
    <t>Иные закупки товаров, работ и услуг для обеспечения государственных (муниципальных нужд)</t>
  </si>
  <si>
    <t>Уплата налогов, сборов и иных платежей</t>
  </si>
  <si>
    <t>Итого:</t>
  </si>
  <si>
    <t>Иные межбюджетные трансферты</t>
  </si>
  <si>
    <t xml:space="preserve">Непрограммные направления расходов местного бюджета </t>
  </si>
  <si>
    <t>Непрограммные направления расходов местного бюджета в области общегосударственных вопросов, национальной обороны, национальной безопасности и правоохранительной деятельности, а также в сфере средств массовой информации</t>
  </si>
  <si>
    <t>Подпрограмма "Уличное освещение"</t>
  </si>
  <si>
    <t xml:space="preserve">Наименование </t>
  </si>
  <si>
    <t>Расходы на выплаты персоналу государственных  (муниципальных) органов</t>
  </si>
  <si>
    <t>Подпрограмма "Культурные мероприятия"</t>
  </si>
  <si>
    <t>Подпрограмма "Иные межбюджетные трансферты"</t>
  </si>
  <si>
    <t>57 0 00 00000</t>
  </si>
  <si>
    <t>60 0 00 00000</t>
  </si>
  <si>
    <t>62 0 00 00000</t>
  </si>
  <si>
    <t>62 1 00 00000</t>
  </si>
  <si>
    <t>63 0 00 00000</t>
  </si>
  <si>
    <t>63 1 00 00000</t>
  </si>
  <si>
    <t>63 2 00 00000</t>
  </si>
  <si>
    <t>90 0 00 00000</t>
  </si>
  <si>
    <t>90 1 00 00000</t>
  </si>
  <si>
    <t>61 0 00 00000</t>
  </si>
  <si>
    <t>62 4 00 00000</t>
  </si>
  <si>
    <t>Подпрограмма "Прочие мероприятия по благоустройству"</t>
  </si>
  <si>
    <t>Резервные средства</t>
  </si>
  <si>
    <t>Утверждено</t>
  </si>
  <si>
    <t>59 0 00 00000</t>
  </si>
  <si>
    <t>62 3 00 00000</t>
  </si>
  <si>
    <t>Подпрограмма "Содержание мест захоронения"</t>
  </si>
  <si>
    <t xml:space="preserve">Иные межбюджетные трансферты </t>
  </si>
  <si>
    <t xml:space="preserve">Иные закупки товаров, работ и услуг для обеспечения государственных (муниципальных нужд) </t>
  </si>
  <si>
    <t>91 0 00 00000</t>
  </si>
  <si>
    <t>Субсидии</t>
  </si>
  <si>
    <t>Непрограммные направления расходов на предоставление межбюджетных трансфертов</t>
  </si>
  <si>
    <t>Приложение 3</t>
  </si>
  <si>
    <t>Расходы на выплаты персоналу казенных учреждений</t>
  </si>
  <si>
    <t>Муниципальная программа "Развитие и укрепление материально-технической базы учреждений, осуществляющих деятельность в сфере культуры на территории сельского поселения Мокша муниципального района Большеглушицкий Самарской области" на 2018-2025 годы</t>
  </si>
  <si>
    <t>Муниципальная программа  "Благоустройство территории сельского поселения Мокша  муниципального района Большеглушицкий Самарской области" на 2018-2025 годы</t>
  </si>
  <si>
    <t xml:space="preserve">Муниципальная программа  "Комплексное развитие жилищно-коммунального хозяйства сельского поселения Мокша муниципального района Большеглушицкий Самарской области на 2018-2025 годы" </t>
  </si>
  <si>
    <t>Муниципальная программа  "Ремонт и содержание автомобильных дорог общего пользования местного значения сельского поселения Мокша муниципального района Большеглушицкий Самарской области" на 2018-2025 годы</t>
  </si>
  <si>
    <t>Муниципальная программа "Пожарная безопасность на территории сельского поселения Мокша муниципального района Большеглушицкий Самарской области" на 2018-2025 годы</t>
  </si>
  <si>
    <t>Муниципальная программа "Повышение эффективности использования муниципального имущества сельского поселения Мокша  муниципального района Большеглушицкий Самарской области" на 2018-2025 годы</t>
  </si>
  <si>
    <t>Распределение бюджетных ассигнований по целевым статьям (муниципальным программам  и непрограммным направлениям деятельности), группам и подгруппам видов расходов классификации расходов местного бюджета сельского поселения Мокша  муниципального района Большеглушицкий Самарской области за 2022 год</t>
  </si>
  <si>
    <t>Исполнено</t>
  </si>
  <si>
    <t>к Решению Собрания представителей сельского поселения Мокша муниципального района Большеглушицкий Самарской области "Об утверждении отчета об исполнении бюджета сельского поселения Мокша муниципального района Большеглушицкий Самарской области за 2022 год"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</si>
</sst>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"/>
    <numFmt numFmtId="165" formatCode="0000000"/>
    <numFmt numFmtId="166" formatCode="000\.00\.00"/>
    <numFmt numFmtId="167" formatCode="#,##0.0;[Red]\-#,##0.0;0.0"/>
    <numFmt numFmtId="168" formatCode="#,##0.0_ ;[Red]\-#,##0.0\ "/>
    <numFmt numFmtId="169" formatCode="0.0"/>
  </numFmts>
  <fonts count="12" x14ac:knownFonts="1">
    <font>
      <sz val="10"/>
      <name val="Arial Cyr"/>
      <charset val="204"/>
    </font>
    <font>
      <sz val="10"/>
      <name val="Arial"/>
      <charset val="204"/>
    </font>
    <font>
      <sz val="11"/>
      <name val="Times New Roman"/>
      <charset val="204"/>
    </font>
    <font>
      <sz val="12"/>
      <name val="Arial"/>
      <charset val="204"/>
    </font>
    <font>
      <sz val="8"/>
      <name val="Arial Cyr"/>
      <charset val="204"/>
    </font>
    <font>
      <b/>
      <sz val="13"/>
      <name val="Arial"/>
      <family val="2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1" applyFont="1" applyFill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1" fillId="0" borderId="0" xfId="1"/>
    <xf numFmtId="0" fontId="1" fillId="0" borderId="0" xfId="1" applyProtection="1"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0" xfId="1" applyNumberFormat="1" applyFont="1" applyFill="1" applyAlignment="1" applyProtection="1">
      <alignment horizontal="right"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6" fillId="0" borderId="0" xfId="1" applyNumberFormat="1" applyFont="1" applyFill="1" applyAlignment="1" applyProtection="1">
      <alignment horizontal="center" vertical="center"/>
      <protection hidden="1"/>
    </xf>
    <xf numFmtId="0" fontId="7" fillId="0" borderId="0" xfId="1" applyFont="1" applyFill="1" applyAlignment="1" applyProtection="1">
      <alignment horizontal="center" wrapText="1"/>
      <protection hidden="1"/>
    </xf>
    <xf numFmtId="167" fontId="11" fillId="0" borderId="1" xfId="1" applyNumberFormat="1" applyFont="1" applyFill="1" applyBorder="1" applyAlignment="1" applyProtection="1">
      <alignment vertical="center" wrapText="1"/>
      <protection hidden="1"/>
    </xf>
    <xf numFmtId="0" fontId="10" fillId="0" borderId="1" xfId="1" applyFont="1" applyFill="1" applyBorder="1" applyProtection="1">
      <protection hidden="1"/>
    </xf>
    <xf numFmtId="168" fontId="10" fillId="0" borderId="1" xfId="1" applyNumberFormat="1" applyFont="1" applyFill="1" applyBorder="1" applyProtection="1">
      <protection hidden="1"/>
    </xf>
    <xf numFmtId="0" fontId="10" fillId="0" borderId="1" xfId="1" applyFont="1" applyBorder="1"/>
    <xf numFmtId="165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10" fillId="0" borderId="1" xfId="1" applyNumberFormat="1" applyFont="1" applyFill="1" applyBorder="1" applyAlignment="1" applyProtection="1">
      <alignment vertical="center" wrapText="1"/>
      <protection hidden="1"/>
    </xf>
    <xf numFmtId="165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Font="1" applyBorder="1"/>
    <xf numFmtId="0" fontId="1" fillId="0" borderId="1" xfId="1" applyBorder="1"/>
    <xf numFmtId="169" fontId="11" fillId="0" borderId="1" xfId="1" applyNumberFormat="1" applyFont="1" applyBorder="1"/>
    <xf numFmtId="0" fontId="1" fillId="0" borderId="0" xfId="1" applyAlignment="1">
      <alignment horizontal="right"/>
    </xf>
    <xf numFmtId="0" fontId="10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10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166" fontId="10" fillId="0" borderId="4" xfId="1" applyNumberFormat="1" applyFont="1" applyFill="1" applyBorder="1" applyAlignment="1" applyProtection="1">
      <alignment horizontal="center" vertical="center" wrapText="1"/>
      <protection hidden="1"/>
    </xf>
    <xf numFmtId="166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11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166" fontId="11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1" applyFont="1" applyFill="1" applyAlignment="1" applyProtection="1">
      <alignment horizontal="center" wrapText="1"/>
      <protection hidden="1"/>
    </xf>
    <xf numFmtId="0" fontId="9" fillId="0" borderId="0" xfId="1" applyFont="1" applyFill="1" applyAlignment="1" applyProtection="1">
      <alignment horizontal="center" wrapText="1"/>
      <protection hidden="1"/>
    </xf>
    <xf numFmtId="0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1" applyFont="1" applyAlignment="1">
      <alignment horizontal="center" wrapText="1"/>
    </xf>
    <xf numFmtId="0" fontId="10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3" xfId="1" applyFont="1" applyBorder="1" applyAlignment="1">
      <alignment horizontal="center"/>
    </xf>
    <xf numFmtId="0" fontId="11" fillId="0" borderId="4" xfId="1" applyFont="1" applyBorder="1" applyAlignment="1">
      <alignment horizontal="center"/>
    </xf>
    <xf numFmtId="0" fontId="11" fillId="0" borderId="2" xfId="1" applyFont="1" applyBorder="1" applyAlignment="1">
      <alignment horizontal="center" wrapText="1"/>
    </xf>
    <xf numFmtId="0" fontId="11" fillId="0" borderId="3" xfId="1" applyFont="1" applyBorder="1" applyAlignment="1">
      <alignment horizontal="center" wrapText="1"/>
    </xf>
    <xf numFmtId="0" fontId="11" fillId="0" borderId="4" xfId="1" applyFont="1" applyBorder="1" applyAlignment="1">
      <alignment horizontal="center" wrapText="1"/>
    </xf>
  </cellXfs>
  <cellStyles count="2">
    <cellStyle name="Обычный" xfId="0" builtinId="0"/>
    <cellStyle name="Обычный_tmp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workbookViewId="0">
      <selection activeCell="B8" sqref="B8:I9"/>
    </sheetView>
  </sheetViews>
  <sheetFormatPr defaultColWidth="9.140625" defaultRowHeight="12.75" x14ac:dyDescent="0.2"/>
  <cols>
    <col min="1" max="1" width="12.28515625" style="3" customWidth="1"/>
    <col min="2" max="3" width="9.140625" style="3"/>
    <col min="4" max="4" width="29.28515625" style="3" customWidth="1"/>
    <col min="5" max="5" width="14.85546875" style="3" customWidth="1"/>
    <col min="6" max="6" width="10" style="3" customWidth="1"/>
    <col min="7" max="7" width="0.140625" style="3" customWidth="1"/>
    <col min="8" max="8" width="18.140625" style="3" customWidth="1"/>
    <col min="9" max="9" width="12" style="3" customWidth="1"/>
    <col min="10" max="10" width="15.28515625" style="3" customWidth="1"/>
    <col min="11" max="11" width="13.7109375" style="3" customWidth="1"/>
    <col min="12" max="247" width="9.140625" style="3" customWidth="1"/>
    <col min="248" max="16384" width="9.140625" style="3"/>
  </cols>
  <sheetData>
    <row r="1" spans="1:13" ht="15" customHeight="1" x14ac:dyDescent="0.25">
      <c r="E1" s="1"/>
      <c r="F1" s="1"/>
      <c r="G1" s="8"/>
      <c r="H1" s="8"/>
      <c r="I1" s="8"/>
      <c r="J1" s="2"/>
    </row>
    <row r="2" spans="1:13" ht="15" customHeight="1" x14ac:dyDescent="0.25">
      <c r="E2" s="1"/>
      <c r="F2" s="1"/>
      <c r="G2" s="8"/>
      <c r="H2" s="8"/>
      <c r="I2" s="8"/>
      <c r="J2" s="2"/>
    </row>
    <row r="3" spans="1:13" ht="15" customHeight="1" x14ac:dyDescent="0.25">
      <c r="E3" s="1"/>
      <c r="F3" s="33" t="s">
        <v>37</v>
      </c>
      <c r="G3" s="33"/>
      <c r="H3" s="33"/>
      <c r="I3" s="33"/>
      <c r="J3" s="2"/>
    </row>
    <row r="4" spans="1:13" ht="15" customHeight="1" x14ac:dyDescent="0.25">
      <c r="E4" s="1"/>
      <c r="F4" s="34" t="s">
        <v>47</v>
      </c>
      <c r="G4" s="34"/>
      <c r="H4" s="34"/>
      <c r="I4" s="34"/>
      <c r="J4" s="2"/>
    </row>
    <row r="5" spans="1:13" ht="34.15" customHeight="1" x14ac:dyDescent="0.25">
      <c r="E5" s="1"/>
      <c r="F5" s="34"/>
      <c r="G5" s="34"/>
      <c r="H5" s="34"/>
      <c r="I5" s="34"/>
      <c r="J5" s="2"/>
    </row>
    <row r="6" spans="1:13" ht="15" customHeight="1" x14ac:dyDescent="0.25">
      <c r="E6" s="1"/>
      <c r="F6" s="34"/>
      <c r="G6" s="34"/>
      <c r="H6" s="34"/>
      <c r="I6" s="34"/>
      <c r="J6" s="2"/>
    </row>
    <row r="7" spans="1:13" ht="88.5" customHeight="1" x14ac:dyDescent="0.25">
      <c r="E7" s="1"/>
      <c r="F7" s="34"/>
      <c r="G7" s="34"/>
      <c r="H7" s="34"/>
      <c r="I7" s="34"/>
      <c r="J7" s="4"/>
    </row>
    <row r="8" spans="1:13" ht="101.25" customHeight="1" x14ac:dyDescent="0.2">
      <c r="B8" s="36" t="s">
        <v>45</v>
      </c>
      <c r="C8" s="36"/>
      <c r="D8" s="36"/>
      <c r="E8" s="36"/>
      <c r="F8" s="36"/>
      <c r="G8" s="36"/>
      <c r="H8" s="36"/>
      <c r="I8" s="36"/>
      <c r="J8" s="4"/>
    </row>
    <row r="9" spans="1:13" ht="66" hidden="1" customHeight="1" x14ac:dyDescent="0.2">
      <c r="B9" s="36"/>
      <c r="C9" s="36"/>
      <c r="D9" s="36"/>
      <c r="E9" s="36"/>
      <c r="F9" s="36"/>
      <c r="G9" s="36"/>
      <c r="H9" s="36"/>
      <c r="I9" s="36"/>
      <c r="J9" s="4"/>
    </row>
    <row r="10" spans="1:13" ht="15.6" customHeight="1" x14ac:dyDescent="0.25">
      <c r="C10" s="7"/>
      <c r="D10" s="7"/>
      <c r="E10" s="7"/>
      <c r="F10" s="9"/>
      <c r="G10" s="9"/>
      <c r="H10" s="9"/>
      <c r="I10" s="9"/>
      <c r="J10" s="4"/>
    </row>
    <row r="11" spans="1:13" ht="15" customHeight="1" x14ac:dyDescent="0.2">
      <c r="E11" s="5"/>
      <c r="F11" s="5"/>
      <c r="G11" s="5"/>
      <c r="H11" s="5"/>
      <c r="I11" s="6"/>
      <c r="J11" s="4"/>
    </row>
    <row r="12" spans="1:13" ht="30" customHeight="1" x14ac:dyDescent="0.3">
      <c r="A12" s="35" t="s">
        <v>11</v>
      </c>
      <c r="B12" s="35"/>
      <c r="C12" s="35"/>
      <c r="D12" s="35"/>
      <c r="E12" s="35" t="s">
        <v>0</v>
      </c>
      <c r="F12" s="35" t="s">
        <v>1</v>
      </c>
      <c r="G12" s="13"/>
      <c r="H12" s="37" t="s">
        <v>2</v>
      </c>
      <c r="I12" s="38"/>
      <c r="J12" s="38"/>
      <c r="K12" s="39"/>
    </row>
    <row r="13" spans="1:13" ht="153" customHeight="1" x14ac:dyDescent="0.3">
      <c r="A13" s="35"/>
      <c r="B13" s="35"/>
      <c r="C13" s="35"/>
      <c r="D13" s="35"/>
      <c r="E13" s="35"/>
      <c r="F13" s="35"/>
      <c r="G13" s="13"/>
      <c r="H13" s="24" t="s">
        <v>28</v>
      </c>
      <c r="I13" s="24" t="s">
        <v>3</v>
      </c>
      <c r="J13" s="24" t="s">
        <v>46</v>
      </c>
      <c r="K13" s="24" t="s">
        <v>3</v>
      </c>
      <c r="L13" s="23"/>
      <c r="M13" s="23"/>
    </row>
    <row r="14" spans="1:13" ht="120" customHeight="1" x14ac:dyDescent="0.3">
      <c r="A14" s="29" t="s">
        <v>44</v>
      </c>
      <c r="B14" s="29"/>
      <c r="C14" s="29"/>
      <c r="D14" s="29"/>
      <c r="E14" s="14" t="s">
        <v>15</v>
      </c>
      <c r="F14" s="15"/>
      <c r="G14" s="13"/>
      <c r="H14" s="16">
        <f>H15+H16</f>
        <v>1985.2</v>
      </c>
      <c r="I14" s="16">
        <f>I15+I16</f>
        <v>0</v>
      </c>
      <c r="J14" s="16">
        <f t="shared" ref="J14:K14" si="0">J15+J16</f>
        <v>1762.5</v>
      </c>
      <c r="K14" s="16">
        <f t="shared" si="0"/>
        <v>0</v>
      </c>
    </row>
    <row r="15" spans="1:13" ht="63" customHeight="1" x14ac:dyDescent="0.3">
      <c r="A15" s="25" t="s">
        <v>4</v>
      </c>
      <c r="B15" s="25"/>
      <c r="C15" s="25"/>
      <c r="D15" s="25"/>
      <c r="E15" s="17" t="s">
        <v>15</v>
      </c>
      <c r="F15" s="18">
        <v>240</v>
      </c>
      <c r="G15" s="19"/>
      <c r="H15" s="10">
        <v>1955.8</v>
      </c>
      <c r="I15" s="10">
        <v>0</v>
      </c>
      <c r="J15" s="10">
        <v>1755.8</v>
      </c>
      <c r="K15" s="10">
        <v>0</v>
      </c>
    </row>
    <row r="16" spans="1:13" ht="38.450000000000003" customHeight="1" x14ac:dyDescent="0.3">
      <c r="A16" s="25" t="s">
        <v>5</v>
      </c>
      <c r="B16" s="25"/>
      <c r="C16" s="25"/>
      <c r="D16" s="25"/>
      <c r="E16" s="17" t="s">
        <v>15</v>
      </c>
      <c r="F16" s="18">
        <v>850</v>
      </c>
      <c r="G16" s="19"/>
      <c r="H16" s="10">
        <v>29.4</v>
      </c>
      <c r="I16" s="10">
        <v>0</v>
      </c>
      <c r="J16" s="10">
        <v>6.7</v>
      </c>
      <c r="K16" s="10">
        <v>0</v>
      </c>
    </row>
    <row r="17" spans="1:11" ht="108.75" customHeight="1" x14ac:dyDescent="0.3">
      <c r="A17" s="26" t="s">
        <v>43</v>
      </c>
      <c r="B17" s="27"/>
      <c r="C17" s="27"/>
      <c r="D17" s="28"/>
      <c r="E17" s="14" t="s">
        <v>29</v>
      </c>
      <c r="F17" s="15"/>
      <c r="G17" s="13"/>
      <c r="H17" s="16">
        <f>H18</f>
        <v>10</v>
      </c>
      <c r="I17" s="16">
        <f>I18</f>
        <v>0</v>
      </c>
      <c r="J17" s="16">
        <f t="shared" ref="J17:K17" si="1">J18</f>
        <v>0</v>
      </c>
      <c r="K17" s="16">
        <f t="shared" si="1"/>
        <v>0</v>
      </c>
    </row>
    <row r="18" spans="1:11" ht="68.25" customHeight="1" x14ac:dyDescent="0.3">
      <c r="A18" s="25" t="s">
        <v>4</v>
      </c>
      <c r="B18" s="25"/>
      <c r="C18" s="25"/>
      <c r="D18" s="25"/>
      <c r="E18" s="17" t="s">
        <v>29</v>
      </c>
      <c r="F18" s="18">
        <v>240</v>
      </c>
      <c r="G18" s="19"/>
      <c r="H18" s="10">
        <v>10</v>
      </c>
      <c r="I18" s="10">
        <v>0</v>
      </c>
      <c r="J18" s="10">
        <v>0</v>
      </c>
      <c r="K18" s="10">
        <v>0</v>
      </c>
    </row>
    <row r="19" spans="1:11" ht="120" customHeight="1" x14ac:dyDescent="0.3">
      <c r="A19" s="26" t="s">
        <v>42</v>
      </c>
      <c r="B19" s="27"/>
      <c r="C19" s="27"/>
      <c r="D19" s="28"/>
      <c r="E19" s="14" t="s">
        <v>16</v>
      </c>
      <c r="F19" s="15"/>
      <c r="G19" s="13"/>
      <c r="H19" s="16">
        <f>H20+H21</f>
        <v>2388.6</v>
      </c>
      <c r="I19" s="16">
        <f>I20+I21</f>
        <v>0</v>
      </c>
      <c r="J19" s="16">
        <f t="shared" ref="J19:K19" si="2">J20+J21</f>
        <v>1138.1999999999998</v>
      </c>
      <c r="K19" s="16">
        <f t="shared" si="2"/>
        <v>0</v>
      </c>
    </row>
    <row r="20" spans="1:11" ht="60" customHeight="1" x14ac:dyDescent="0.3">
      <c r="A20" s="25" t="s">
        <v>33</v>
      </c>
      <c r="B20" s="25"/>
      <c r="C20" s="25"/>
      <c r="D20" s="25"/>
      <c r="E20" s="17" t="s">
        <v>16</v>
      </c>
      <c r="F20" s="18">
        <v>240</v>
      </c>
      <c r="G20" s="19"/>
      <c r="H20" s="10">
        <v>2388.5</v>
      </c>
      <c r="I20" s="10">
        <v>0</v>
      </c>
      <c r="J20" s="10">
        <v>1138.0999999999999</v>
      </c>
      <c r="K20" s="10">
        <v>0</v>
      </c>
    </row>
    <row r="21" spans="1:11" ht="39.75" customHeight="1" x14ac:dyDescent="0.3">
      <c r="A21" s="30" t="s">
        <v>32</v>
      </c>
      <c r="B21" s="31"/>
      <c r="C21" s="31"/>
      <c r="D21" s="32"/>
      <c r="E21" s="17" t="s">
        <v>16</v>
      </c>
      <c r="F21" s="18">
        <v>540</v>
      </c>
      <c r="G21" s="19"/>
      <c r="H21" s="10">
        <v>0.1</v>
      </c>
      <c r="I21" s="10">
        <v>0</v>
      </c>
      <c r="J21" s="10">
        <v>0.1</v>
      </c>
      <c r="K21" s="10">
        <v>0</v>
      </c>
    </row>
    <row r="22" spans="1:11" ht="108" customHeight="1" x14ac:dyDescent="0.3">
      <c r="A22" s="26" t="s">
        <v>41</v>
      </c>
      <c r="B22" s="27"/>
      <c r="C22" s="27"/>
      <c r="D22" s="28"/>
      <c r="E22" s="14" t="s">
        <v>24</v>
      </c>
      <c r="F22" s="15"/>
      <c r="G22" s="13"/>
      <c r="H22" s="16">
        <f>H23</f>
        <v>720</v>
      </c>
      <c r="I22" s="16">
        <f>I23</f>
        <v>0</v>
      </c>
      <c r="J22" s="16">
        <f t="shared" ref="J22:K22" si="3">J23</f>
        <v>370.9</v>
      </c>
      <c r="K22" s="16">
        <f t="shared" si="3"/>
        <v>0</v>
      </c>
    </row>
    <row r="23" spans="1:11" ht="60" customHeight="1" x14ac:dyDescent="0.3">
      <c r="A23" s="25" t="s">
        <v>4</v>
      </c>
      <c r="B23" s="25"/>
      <c r="C23" s="25"/>
      <c r="D23" s="25"/>
      <c r="E23" s="17" t="s">
        <v>24</v>
      </c>
      <c r="F23" s="18">
        <v>240</v>
      </c>
      <c r="G23" s="19"/>
      <c r="H23" s="10">
        <v>720</v>
      </c>
      <c r="I23" s="10">
        <v>0</v>
      </c>
      <c r="J23" s="10">
        <v>370.9</v>
      </c>
      <c r="K23" s="10">
        <v>0</v>
      </c>
    </row>
    <row r="24" spans="1:11" ht="98.25" customHeight="1" x14ac:dyDescent="0.3">
      <c r="A24" s="29" t="s">
        <v>40</v>
      </c>
      <c r="B24" s="29"/>
      <c r="C24" s="29"/>
      <c r="D24" s="29"/>
      <c r="E24" s="14" t="s">
        <v>17</v>
      </c>
      <c r="F24" s="15"/>
      <c r="G24" s="13"/>
      <c r="H24" s="16">
        <f>H25+H27+H29</f>
        <v>5218.5</v>
      </c>
      <c r="I24" s="16">
        <f>I25+I27+I29</f>
        <v>1420</v>
      </c>
      <c r="J24" s="16">
        <f t="shared" ref="J24:K24" si="4">J25+J27+J29</f>
        <v>4091.8999999999996</v>
      </c>
      <c r="K24" s="16">
        <f t="shared" si="4"/>
        <v>1420</v>
      </c>
    </row>
    <row r="25" spans="1:11" ht="40.15" customHeight="1" x14ac:dyDescent="0.3">
      <c r="A25" s="25" t="s">
        <v>10</v>
      </c>
      <c r="B25" s="25"/>
      <c r="C25" s="25"/>
      <c r="D25" s="25"/>
      <c r="E25" s="17" t="s">
        <v>18</v>
      </c>
      <c r="F25" s="18"/>
      <c r="G25" s="19"/>
      <c r="H25" s="10">
        <f>H26</f>
        <v>650</v>
      </c>
      <c r="I25" s="10">
        <f>I26</f>
        <v>0</v>
      </c>
      <c r="J25" s="10">
        <f t="shared" ref="J25:K25" si="5">J26</f>
        <v>181.7</v>
      </c>
      <c r="K25" s="10">
        <f t="shared" si="5"/>
        <v>0</v>
      </c>
    </row>
    <row r="26" spans="1:11" ht="58.5" customHeight="1" x14ac:dyDescent="0.3">
      <c r="A26" s="25" t="s">
        <v>4</v>
      </c>
      <c r="B26" s="25"/>
      <c r="C26" s="25"/>
      <c r="D26" s="25"/>
      <c r="E26" s="17" t="s">
        <v>18</v>
      </c>
      <c r="F26" s="18">
        <v>240</v>
      </c>
      <c r="G26" s="19"/>
      <c r="H26" s="10">
        <v>650</v>
      </c>
      <c r="I26" s="10">
        <v>0</v>
      </c>
      <c r="J26" s="10">
        <v>181.7</v>
      </c>
      <c r="K26" s="10">
        <v>0</v>
      </c>
    </row>
    <row r="27" spans="1:11" ht="45.75" customHeight="1" x14ac:dyDescent="0.3">
      <c r="A27" s="25" t="s">
        <v>31</v>
      </c>
      <c r="B27" s="25"/>
      <c r="C27" s="25"/>
      <c r="D27" s="25"/>
      <c r="E27" s="17" t="s">
        <v>30</v>
      </c>
      <c r="F27" s="18"/>
      <c r="G27" s="19"/>
      <c r="H27" s="10">
        <f>H28</f>
        <v>204.1</v>
      </c>
      <c r="I27" s="10">
        <f>I28</f>
        <v>0</v>
      </c>
      <c r="J27" s="10">
        <f t="shared" ref="J27:K27" si="6">J28</f>
        <v>18</v>
      </c>
      <c r="K27" s="10">
        <f t="shared" si="6"/>
        <v>0</v>
      </c>
    </row>
    <row r="28" spans="1:11" ht="58.5" customHeight="1" x14ac:dyDescent="0.3">
      <c r="A28" s="25" t="s">
        <v>4</v>
      </c>
      <c r="B28" s="25"/>
      <c r="C28" s="25"/>
      <c r="D28" s="25"/>
      <c r="E28" s="17" t="s">
        <v>30</v>
      </c>
      <c r="F28" s="18">
        <v>240</v>
      </c>
      <c r="G28" s="19"/>
      <c r="H28" s="10">
        <v>204.1</v>
      </c>
      <c r="I28" s="10">
        <v>0</v>
      </c>
      <c r="J28" s="10">
        <v>18</v>
      </c>
      <c r="K28" s="10">
        <v>0</v>
      </c>
    </row>
    <row r="29" spans="1:11" ht="55.5" customHeight="1" x14ac:dyDescent="0.3">
      <c r="A29" s="30" t="s">
        <v>26</v>
      </c>
      <c r="B29" s="31"/>
      <c r="C29" s="31"/>
      <c r="D29" s="32"/>
      <c r="E29" s="17" t="s">
        <v>25</v>
      </c>
      <c r="F29" s="18"/>
      <c r="G29" s="19"/>
      <c r="H29" s="10">
        <f>H30+H31</f>
        <v>4364.3999999999996</v>
      </c>
      <c r="I29" s="10">
        <f>I30+I31</f>
        <v>1420</v>
      </c>
      <c r="J29" s="10">
        <f t="shared" ref="J29:K29" si="7">J30+J31</f>
        <v>3892.2</v>
      </c>
      <c r="K29" s="10">
        <f t="shared" si="7"/>
        <v>1420</v>
      </c>
    </row>
    <row r="30" spans="1:11" ht="60.75" customHeight="1" x14ac:dyDescent="0.3">
      <c r="A30" s="25" t="s">
        <v>4</v>
      </c>
      <c r="B30" s="25"/>
      <c r="C30" s="25"/>
      <c r="D30" s="25"/>
      <c r="E30" s="17" t="s">
        <v>25</v>
      </c>
      <c r="F30" s="18">
        <v>240</v>
      </c>
      <c r="G30" s="19"/>
      <c r="H30" s="10">
        <v>4364.2</v>
      </c>
      <c r="I30" s="10">
        <v>1420</v>
      </c>
      <c r="J30" s="10">
        <v>3892</v>
      </c>
      <c r="K30" s="10">
        <v>1420</v>
      </c>
    </row>
    <row r="31" spans="1:11" ht="48" customHeight="1" x14ac:dyDescent="0.3">
      <c r="A31" s="30" t="s">
        <v>32</v>
      </c>
      <c r="B31" s="31"/>
      <c r="C31" s="31"/>
      <c r="D31" s="32"/>
      <c r="E31" s="17" t="s">
        <v>25</v>
      </c>
      <c r="F31" s="18">
        <v>540</v>
      </c>
      <c r="G31" s="19"/>
      <c r="H31" s="10">
        <v>0.2</v>
      </c>
      <c r="I31" s="10">
        <v>0</v>
      </c>
      <c r="J31" s="10">
        <v>0.2</v>
      </c>
      <c r="K31" s="10">
        <v>0</v>
      </c>
    </row>
    <row r="32" spans="1:11" ht="136.5" customHeight="1" x14ac:dyDescent="0.3">
      <c r="A32" s="26" t="s">
        <v>39</v>
      </c>
      <c r="B32" s="27"/>
      <c r="C32" s="27"/>
      <c r="D32" s="28"/>
      <c r="E32" s="14" t="s">
        <v>19</v>
      </c>
      <c r="F32" s="15"/>
      <c r="G32" s="13"/>
      <c r="H32" s="16">
        <f>H33+H35</f>
        <v>800.9</v>
      </c>
      <c r="I32" s="16">
        <f>I33+I35</f>
        <v>0</v>
      </c>
      <c r="J32" s="16">
        <f t="shared" ref="J32:K32" si="8">J33+J35</f>
        <v>734.4</v>
      </c>
      <c r="K32" s="16">
        <f t="shared" si="8"/>
        <v>0</v>
      </c>
    </row>
    <row r="33" spans="1:11" ht="41.45" customHeight="1" x14ac:dyDescent="0.3">
      <c r="A33" s="30" t="s">
        <v>13</v>
      </c>
      <c r="B33" s="31"/>
      <c r="C33" s="31"/>
      <c r="D33" s="32"/>
      <c r="E33" s="17" t="s">
        <v>20</v>
      </c>
      <c r="F33" s="18"/>
      <c r="G33" s="19"/>
      <c r="H33" s="10">
        <f>H34</f>
        <v>170</v>
      </c>
      <c r="I33" s="10">
        <f>I34</f>
        <v>0</v>
      </c>
      <c r="J33" s="10">
        <f t="shared" ref="J33:K33" si="9">J34</f>
        <v>103.5</v>
      </c>
      <c r="K33" s="10">
        <f t="shared" si="9"/>
        <v>0</v>
      </c>
    </row>
    <row r="34" spans="1:11" ht="64.5" customHeight="1" x14ac:dyDescent="0.3">
      <c r="A34" s="25" t="s">
        <v>4</v>
      </c>
      <c r="B34" s="25"/>
      <c r="C34" s="25"/>
      <c r="D34" s="25"/>
      <c r="E34" s="17" t="s">
        <v>20</v>
      </c>
      <c r="F34" s="18">
        <v>240</v>
      </c>
      <c r="G34" s="19"/>
      <c r="H34" s="10">
        <v>170</v>
      </c>
      <c r="I34" s="10">
        <v>0</v>
      </c>
      <c r="J34" s="10">
        <v>103.5</v>
      </c>
      <c r="K34" s="10">
        <v>0</v>
      </c>
    </row>
    <row r="35" spans="1:11" ht="48" customHeight="1" x14ac:dyDescent="0.3">
      <c r="A35" s="30" t="s">
        <v>14</v>
      </c>
      <c r="B35" s="31"/>
      <c r="C35" s="31"/>
      <c r="D35" s="32"/>
      <c r="E35" s="17" t="s">
        <v>21</v>
      </c>
      <c r="F35" s="18"/>
      <c r="G35" s="19"/>
      <c r="H35" s="10">
        <f>H36</f>
        <v>630.9</v>
      </c>
      <c r="I35" s="10">
        <f>I36</f>
        <v>0</v>
      </c>
      <c r="J35" s="10">
        <f t="shared" ref="J35:K35" si="10">J36</f>
        <v>630.9</v>
      </c>
      <c r="K35" s="10">
        <f t="shared" si="10"/>
        <v>0</v>
      </c>
    </row>
    <row r="36" spans="1:11" ht="45.75" customHeight="1" x14ac:dyDescent="0.3">
      <c r="A36" s="25" t="s">
        <v>7</v>
      </c>
      <c r="B36" s="25"/>
      <c r="C36" s="25"/>
      <c r="D36" s="25"/>
      <c r="E36" s="17" t="s">
        <v>21</v>
      </c>
      <c r="F36" s="18">
        <v>540</v>
      </c>
      <c r="G36" s="20"/>
      <c r="H36" s="21">
        <v>630.9</v>
      </c>
      <c r="I36" s="21">
        <v>0</v>
      </c>
      <c r="J36" s="21">
        <v>630.9</v>
      </c>
      <c r="K36" s="21">
        <v>0</v>
      </c>
    </row>
    <row r="37" spans="1:11" ht="41.45" customHeight="1" x14ac:dyDescent="0.3">
      <c r="A37" s="29" t="s">
        <v>8</v>
      </c>
      <c r="B37" s="29"/>
      <c r="C37" s="29"/>
      <c r="D37" s="29"/>
      <c r="E37" s="14" t="s">
        <v>22</v>
      </c>
      <c r="F37" s="15"/>
      <c r="G37" s="13"/>
      <c r="H37" s="16">
        <f>H38</f>
        <v>2564</v>
      </c>
      <c r="I37" s="16">
        <f>I38</f>
        <v>100.7</v>
      </c>
      <c r="J37" s="16">
        <f t="shared" ref="J37:K37" si="11">J38</f>
        <v>2500.1</v>
      </c>
      <c r="K37" s="16">
        <f t="shared" si="11"/>
        <v>100.7</v>
      </c>
    </row>
    <row r="38" spans="1:11" ht="120" customHeight="1" x14ac:dyDescent="0.3">
      <c r="A38" s="25" t="s">
        <v>9</v>
      </c>
      <c r="B38" s="25"/>
      <c r="C38" s="25"/>
      <c r="D38" s="25"/>
      <c r="E38" s="17" t="s">
        <v>23</v>
      </c>
      <c r="F38" s="18"/>
      <c r="G38" s="19"/>
      <c r="H38" s="10">
        <f>H39+H40+H41+H42+H43</f>
        <v>2564</v>
      </c>
      <c r="I38" s="10">
        <f>I39+I40+I41+I42+I43</f>
        <v>100.7</v>
      </c>
      <c r="J38" s="10">
        <f t="shared" ref="J38:K38" si="12">J39+J40+J41+J42+J43</f>
        <v>2500.1</v>
      </c>
      <c r="K38" s="10">
        <f t="shared" si="12"/>
        <v>100.7</v>
      </c>
    </row>
    <row r="39" spans="1:11" ht="67.5" customHeight="1" x14ac:dyDescent="0.3">
      <c r="A39" s="30" t="s">
        <v>38</v>
      </c>
      <c r="B39" s="31"/>
      <c r="C39" s="31"/>
      <c r="D39" s="32"/>
      <c r="E39" s="17" t="s">
        <v>23</v>
      </c>
      <c r="F39" s="18">
        <v>110</v>
      </c>
      <c r="G39" s="19"/>
      <c r="H39" s="10">
        <v>534.5</v>
      </c>
      <c r="I39" s="10">
        <v>0</v>
      </c>
      <c r="J39" s="10">
        <v>534.5</v>
      </c>
      <c r="K39" s="10">
        <v>0</v>
      </c>
    </row>
    <row r="40" spans="1:11" ht="50.45" customHeight="1" x14ac:dyDescent="0.3">
      <c r="A40" s="25" t="s">
        <v>12</v>
      </c>
      <c r="B40" s="25"/>
      <c r="C40" s="25"/>
      <c r="D40" s="25"/>
      <c r="E40" s="17" t="s">
        <v>23</v>
      </c>
      <c r="F40" s="18">
        <v>120</v>
      </c>
      <c r="G40" s="19"/>
      <c r="H40" s="10">
        <v>1907.4</v>
      </c>
      <c r="I40" s="10">
        <v>100.7</v>
      </c>
      <c r="J40" s="10">
        <v>1907.4</v>
      </c>
      <c r="K40" s="10">
        <v>100.7</v>
      </c>
    </row>
    <row r="41" spans="1:11" ht="70.5" customHeight="1" x14ac:dyDescent="0.3">
      <c r="A41" s="25" t="s">
        <v>4</v>
      </c>
      <c r="B41" s="25"/>
      <c r="C41" s="25"/>
      <c r="D41" s="25"/>
      <c r="E41" s="17" t="s">
        <v>23</v>
      </c>
      <c r="F41" s="18">
        <v>240</v>
      </c>
      <c r="G41" s="19"/>
      <c r="H41" s="10">
        <v>120</v>
      </c>
      <c r="I41" s="10">
        <v>0</v>
      </c>
      <c r="J41" s="10">
        <v>57.1</v>
      </c>
      <c r="K41" s="10">
        <v>0</v>
      </c>
    </row>
    <row r="42" spans="1:11" ht="48" customHeight="1" x14ac:dyDescent="0.3">
      <c r="A42" s="25" t="s">
        <v>7</v>
      </c>
      <c r="B42" s="25"/>
      <c r="C42" s="25"/>
      <c r="D42" s="25"/>
      <c r="E42" s="17" t="s">
        <v>23</v>
      </c>
      <c r="F42" s="18">
        <v>540</v>
      </c>
      <c r="G42" s="19"/>
      <c r="H42" s="10">
        <v>1.1000000000000001</v>
      </c>
      <c r="I42" s="10">
        <v>0</v>
      </c>
      <c r="J42" s="10">
        <v>1.1000000000000001</v>
      </c>
      <c r="K42" s="10">
        <v>0</v>
      </c>
    </row>
    <row r="43" spans="1:11" ht="38.450000000000003" customHeight="1" x14ac:dyDescent="0.3">
      <c r="A43" s="41" t="s">
        <v>27</v>
      </c>
      <c r="B43" s="41"/>
      <c r="C43" s="41"/>
      <c r="D43" s="41"/>
      <c r="E43" s="17" t="s">
        <v>23</v>
      </c>
      <c r="F43" s="18">
        <v>870</v>
      </c>
      <c r="G43" s="19"/>
      <c r="H43" s="10">
        <v>1</v>
      </c>
      <c r="I43" s="10">
        <v>0</v>
      </c>
      <c r="J43" s="10">
        <v>0</v>
      </c>
      <c r="K43" s="10">
        <v>0</v>
      </c>
    </row>
    <row r="44" spans="1:11" ht="56.25" customHeight="1" x14ac:dyDescent="0.3">
      <c r="A44" s="29" t="s">
        <v>8</v>
      </c>
      <c r="B44" s="29"/>
      <c r="C44" s="29"/>
      <c r="D44" s="29"/>
      <c r="E44" s="14" t="s">
        <v>34</v>
      </c>
      <c r="F44" s="15"/>
      <c r="G44" s="13"/>
      <c r="H44" s="16">
        <f>H45</f>
        <v>1.5</v>
      </c>
      <c r="I44" s="16">
        <f>I45</f>
        <v>0</v>
      </c>
      <c r="J44" s="16">
        <f t="shared" ref="J44:K45" si="13">J45</f>
        <v>1.5</v>
      </c>
      <c r="K44" s="16">
        <f t="shared" si="13"/>
        <v>0</v>
      </c>
    </row>
    <row r="45" spans="1:11" ht="44.25" customHeight="1" x14ac:dyDescent="0.3">
      <c r="A45" s="45" t="s">
        <v>36</v>
      </c>
      <c r="B45" s="46"/>
      <c r="C45" s="46"/>
      <c r="D45" s="47"/>
      <c r="E45" s="17" t="s">
        <v>34</v>
      </c>
      <c r="F45" s="18"/>
      <c r="G45" s="19"/>
      <c r="H45" s="10">
        <f>H46</f>
        <v>1.5</v>
      </c>
      <c r="I45" s="10">
        <f>I46</f>
        <v>0</v>
      </c>
      <c r="J45" s="10">
        <f t="shared" si="13"/>
        <v>1.5</v>
      </c>
      <c r="K45" s="10">
        <f t="shared" si="13"/>
        <v>0</v>
      </c>
    </row>
    <row r="46" spans="1:11" ht="38.450000000000003" customHeight="1" x14ac:dyDescent="0.3">
      <c r="A46" s="42" t="s">
        <v>35</v>
      </c>
      <c r="B46" s="43"/>
      <c r="C46" s="43"/>
      <c r="D46" s="44"/>
      <c r="E46" s="17" t="s">
        <v>34</v>
      </c>
      <c r="F46" s="18">
        <v>520</v>
      </c>
      <c r="G46" s="19"/>
      <c r="H46" s="10">
        <v>1.5</v>
      </c>
      <c r="I46" s="10">
        <v>0</v>
      </c>
      <c r="J46" s="10">
        <v>1.5</v>
      </c>
      <c r="K46" s="10">
        <v>0</v>
      </c>
    </row>
    <row r="47" spans="1:11" ht="22.15" customHeight="1" x14ac:dyDescent="0.3">
      <c r="A47" s="40" t="s">
        <v>6</v>
      </c>
      <c r="B47" s="40"/>
      <c r="C47" s="40"/>
      <c r="D47" s="40"/>
      <c r="E47" s="11"/>
      <c r="F47" s="11"/>
      <c r="G47" s="11"/>
      <c r="H47" s="12">
        <f>H14+H17+H19+H22+H24+H32+H37+H44</f>
        <v>13688.699999999999</v>
      </c>
      <c r="I47" s="12">
        <f>I14+I17+I19+I22+I24+I32+I37+I44</f>
        <v>1520.7</v>
      </c>
      <c r="J47" s="12">
        <f t="shared" ref="J47:K47" si="14">J14+J17+J19+J22+J24+J32+J37+J44</f>
        <v>10599.5</v>
      </c>
      <c r="K47" s="12">
        <f t="shared" si="14"/>
        <v>1520.7</v>
      </c>
    </row>
    <row r="48" spans="1:11" x14ac:dyDescent="0.2">
      <c r="I48" s="22"/>
    </row>
  </sheetData>
  <mergeCells count="41">
    <mergeCell ref="A47:D47"/>
    <mergeCell ref="A41:D41"/>
    <mergeCell ref="A43:D43"/>
    <mergeCell ref="A42:D42"/>
    <mergeCell ref="A46:D46"/>
    <mergeCell ref="A45:D45"/>
    <mergeCell ref="A44:D44"/>
    <mergeCell ref="A40:D40"/>
    <mergeCell ref="A32:D32"/>
    <mergeCell ref="A34:D34"/>
    <mergeCell ref="A25:D25"/>
    <mergeCell ref="A35:D35"/>
    <mergeCell ref="A37:D37"/>
    <mergeCell ref="A26:D26"/>
    <mergeCell ref="A36:D36"/>
    <mergeCell ref="A33:D33"/>
    <mergeCell ref="A29:D29"/>
    <mergeCell ref="A30:D30"/>
    <mergeCell ref="A31:D31"/>
    <mergeCell ref="A28:D28"/>
    <mergeCell ref="A27:D27"/>
    <mergeCell ref="A39:D39"/>
    <mergeCell ref="A38:D38"/>
    <mergeCell ref="F3:I3"/>
    <mergeCell ref="F4:I7"/>
    <mergeCell ref="A12:D13"/>
    <mergeCell ref="E12:E13"/>
    <mergeCell ref="F12:F13"/>
    <mergeCell ref="B8:I9"/>
    <mergeCell ref="H12:K12"/>
    <mergeCell ref="A16:D16"/>
    <mergeCell ref="A14:D14"/>
    <mergeCell ref="A15:D15"/>
    <mergeCell ref="A19:D19"/>
    <mergeCell ref="A22:D22"/>
    <mergeCell ref="A21:D21"/>
    <mergeCell ref="A23:D23"/>
    <mergeCell ref="A17:D17"/>
    <mergeCell ref="A18:D18"/>
    <mergeCell ref="A20:D20"/>
    <mergeCell ref="A24:D24"/>
  </mergeCells>
  <phoneticPr fontId="4" type="noConversion"/>
  <pageMargins left="0.59055118110236227" right="0.39370078740157483" top="0.59055118110236227" bottom="0.59055118110236227" header="0.27559055118110237" footer="0.27559055118110237"/>
  <pageSetup paperSize="9" scale="60" fitToHeight="0" orientation="portrait" r:id="rId1"/>
  <headerFooter differentFirst="1" scaleWithDoc="0">
    <oddHeader>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Новый_6</vt:lpstr>
      <vt:lpstr>Новый_6!Заголовки_для_печати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Королева</dc:creator>
  <cp:lastModifiedBy>user</cp:lastModifiedBy>
  <cp:lastPrinted>2014-11-10T11:04:16Z</cp:lastPrinted>
  <dcterms:created xsi:type="dcterms:W3CDTF">2013-09-25T09:34:15Z</dcterms:created>
  <dcterms:modified xsi:type="dcterms:W3CDTF">2023-03-09T05:03:47Z</dcterms:modified>
</cp:coreProperties>
</file>