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K54" i="2" l="1"/>
  <c r="L54" i="2"/>
  <c r="M54" i="2"/>
  <c r="J54" i="2"/>
  <c r="L65" i="2"/>
  <c r="L64" i="2" s="1"/>
  <c r="L63" i="2" s="1"/>
  <c r="M65" i="2"/>
  <c r="M64" i="2" s="1"/>
  <c r="M63" i="2" s="1"/>
  <c r="L61" i="2"/>
  <c r="M61" i="2"/>
  <c r="L59" i="2"/>
  <c r="M59" i="2"/>
  <c r="L52" i="2"/>
  <c r="M52" i="2"/>
  <c r="L50" i="2"/>
  <c r="M50" i="2"/>
  <c r="L46" i="2"/>
  <c r="L45" i="2" s="1"/>
  <c r="M46" i="2"/>
  <c r="M45" i="2" s="1"/>
  <c r="L42" i="2"/>
  <c r="L41" i="2" s="1"/>
  <c r="L40" i="2" s="1"/>
  <c r="M42" i="2"/>
  <c r="M41" i="2" s="1"/>
  <c r="M40" i="2" s="1"/>
  <c r="L38" i="2"/>
  <c r="L37" i="2" s="1"/>
  <c r="L36" i="2" s="1"/>
  <c r="M38" i="2"/>
  <c r="M37" i="2" s="1"/>
  <c r="M36" i="2" s="1"/>
  <c r="L33" i="2"/>
  <c r="L32" i="2" s="1"/>
  <c r="M33" i="2"/>
  <c r="M32" i="2" s="1"/>
  <c r="L30" i="2"/>
  <c r="L29" i="2" s="1"/>
  <c r="L28" i="2" s="1"/>
  <c r="M30" i="2"/>
  <c r="M29" i="2" s="1"/>
  <c r="M28" i="2" s="1"/>
  <c r="L24" i="2"/>
  <c r="L23" i="2" s="1"/>
  <c r="L22" i="2" s="1"/>
  <c r="M24" i="2"/>
  <c r="M23" i="2" s="1"/>
  <c r="M22" i="2" s="1"/>
  <c r="L20" i="2"/>
  <c r="L19" i="2" s="1"/>
  <c r="L18" i="2" s="1"/>
  <c r="M20" i="2"/>
  <c r="M19" i="2" s="1"/>
  <c r="M18" i="2" s="1"/>
  <c r="K46" i="2"/>
  <c r="J46" i="2"/>
  <c r="K52" i="2"/>
  <c r="J52" i="2"/>
  <c r="M58" i="2" l="1"/>
  <c r="M57" i="2" s="1"/>
  <c r="M56" i="2" s="1"/>
  <c r="L58" i="2"/>
  <c r="L57" i="2" s="1"/>
  <c r="L56" i="2" s="1"/>
  <c r="L49" i="2"/>
  <c r="L48" i="2" s="1"/>
  <c r="L44" i="2" s="1"/>
  <c r="M49" i="2"/>
  <c r="M48" i="2" s="1"/>
  <c r="M44" i="2" s="1"/>
  <c r="L17" i="2"/>
  <c r="M17" i="2"/>
  <c r="K42" i="2"/>
  <c r="J42" i="2"/>
  <c r="L16" i="2" l="1"/>
  <c r="L68" i="2" s="1"/>
  <c r="M16" i="2"/>
  <c r="M68" i="2" s="1"/>
  <c r="K38" i="2"/>
  <c r="K37" i="2" s="1"/>
  <c r="K36" i="2" s="1"/>
  <c r="J38" i="2"/>
  <c r="J37" i="2" s="1"/>
  <c r="J36" i="2" s="1"/>
  <c r="J45" i="2" l="1"/>
  <c r="K45" i="2"/>
  <c r="J41" i="2" l="1"/>
  <c r="J40" i="2" s="1"/>
  <c r="K50" i="2"/>
  <c r="J50" i="2"/>
  <c r="K41" i="2"/>
  <c r="K40" i="2" s="1"/>
  <c r="K65" i="2"/>
  <c r="K64" i="2" s="1"/>
  <c r="K63" i="2" s="1"/>
  <c r="J65" i="2"/>
  <c r="J64" i="2" s="1"/>
  <c r="J63" i="2" s="1"/>
  <c r="K59" i="2"/>
  <c r="J59" i="2"/>
  <c r="K61" i="2"/>
  <c r="J61" i="2"/>
  <c r="K24" i="2"/>
  <c r="K23" i="2" s="1"/>
  <c r="K22" i="2" s="1"/>
  <c r="J24" i="2"/>
  <c r="J23" i="2" s="1"/>
  <c r="J22" i="2" s="1"/>
  <c r="K30" i="2"/>
  <c r="J30" i="2"/>
  <c r="K33" i="2"/>
  <c r="K32" i="2" s="1"/>
  <c r="J33" i="2"/>
  <c r="J32" i="2" s="1"/>
  <c r="J20" i="2"/>
  <c r="J19" i="2" s="1"/>
  <c r="J18" i="2" s="1"/>
  <c r="K20" i="2"/>
  <c r="K19" i="2" s="1"/>
  <c r="K18" i="2" s="1"/>
  <c r="J49" i="2" l="1"/>
  <c r="J48" i="2" s="1"/>
  <c r="J44" i="2" s="1"/>
  <c r="K49" i="2"/>
  <c r="K48" i="2" s="1"/>
  <c r="K44" i="2" s="1"/>
  <c r="K58" i="2"/>
  <c r="K57" i="2" s="1"/>
  <c r="K56" i="2" s="1"/>
  <c r="J58" i="2"/>
  <c r="J57" i="2" s="1"/>
  <c r="J56" i="2" s="1"/>
  <c r="K29" i="2"/>
  <c r="K28" i="2" s="1"/>
  <c r="K17" i="2" s="1"/>
  <c r="J29" i="2"/>
  <c r="J28" i="2" s="1"/>
  <c r="J17" i="2" s="1"/>
  <c r="J16" i="2" l="1"/>
  <c r="J68" i="2" s="1"/>
  <c r="K16" i="2"/>
  <c r="K68" i="2" s="1"/>
</calcChain>
</file>

<file path=xl/sharedStrings.xml><?xml version="1.0" encoding="utf-8"?>
<sst xmlns="http://schemas.openxmlformats.org/spreadsheetml/2006/main" count="188" uniqueCount="80">
  <si>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</si>
  <si>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</si>
  <si>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</si>
  <si>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</si>
  <si>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</si>
  <si>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</si>
  <si>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</si>
  <si>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</si>
  <si>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</si>
  <si>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</si>
  <si>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</si>
  <si>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</si>
  <si>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</si>
  <si>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</si>
  <si>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</si>
  <si>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</si>
  <si>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</si>
  <si>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</si>
  <si>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</si>
  <si>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</si>
  <si>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</si>
  <si>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</si>
  <si>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</si>
  <si>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</si>
  <si>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</si>
  <si>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</si>
  <si>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</si>
  <si>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</si>
  <si>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</si>
  <si>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</si>
  <si>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</si>
  <si>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</si>
  <si>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</si>
  <si>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</si>
  <si>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</si>
  <si>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</si>
  <si>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</si>
  <si>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</si>
  <si>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</si>
  <si>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</si>
  <si>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</si>
  <si>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</si>
  <si>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</si>
  <si>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</si>
  <si>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</si>
  <si>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</si>
  <si>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</si>
  <si>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</si>
  <si>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</si>
  <si>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</si>
  <si>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</si>
  <si>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</si>
  <si>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</si>
  <si>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</si>
  <si>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</si>
  <si>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</si>
  <si>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</si>
  <si>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</si>
  <si>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</si>
  <si>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</si>
  <si>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</si>
  <si>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</si>
  <si>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</si>
  <si>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</si>
  <si>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</si>
  <si>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</si>
  <si>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</si>
  <si>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</si>
  <si>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</si>
  <si>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</si>
  <si>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"</t>
  </si>
  <si>
    <t>Защита населения и территории от чрезвычайных ситуаций природного и техногенного характера, пожарная безопасность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</si>
  <si>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2022 год и на плановый период 2023 и 2024 годов"</t>
  </si>
  <si>
    <t xml:space="preserve">Иные закупки товаров, работ и услуг для обеспечения государственных (муниципальных нужд) 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</si>
  <si>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2023 и 2024 годов</t>
  </si>
  <si>
    <t>2023 год</t>
  </si>
  <si>
    <t>2024 год</t>
  </si>
  <si>
    <t>Всего с условно-утвержденными расходами</t>
  </si>
  <si>
    <t>Условно-утвержденные расходы</t>
  </si>
  <si>
    <t>Приложение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</si>
</sst>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="98" zoomScaleNormal="98" workbookViewId="0">
      <selection activeCell="H4" sqref="H4:K8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1.5703125" style="5" customWidth="1"/>
    <col min="13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A2" s="5" t="s">
        <v>70</v>
      </c>
      <c r="F2" s="2"/>
      <c r="G2" s="3"/>
      <c r="H2" s="2"/>
      <c r="I2" s="2"/>
      <c r="J2" s="11"/>
      <c r="K2" s="11"/>
      <c r="L2" s="4"/>
    </row>
    <row r="3" spans="1:13" ht="15" customHeight="1" x14ac:dyDescent="0.25">
      <c r="F3" s="2"/>
      <c r="G3" s="2"/>
      <c r="H3" s="2"/>
      <c r="I3" s="51" t="s">
        <v>79</v>
      </c>
      <c r="J3" s="51"/>
      <c r="K3" s="51"/>
      <c r="L3" s="4"/>
    </row>
    <row r="4" spans="1:13" ht="15" customHeight="1" x14ac:dyDescent="0.25">
      <c r="F4" s="2"/>
      <c r="G4" s="2"/>
      <c r="H4" s="54" t="s">
        <v>72</v>
      </c>
      <c r="I4" s="54"/>
      <c r="J4" s="54"/>
      <c r="K4" s="54"/>
      <c r="L4" s="4"/>
    </row>
    <row r="5" spans="1:13" ht="34.15" customHeight="1" x14ac:dyDescent="0.25">
      <c r="F5" s="2"/>
      <c r="G5" s="2"/>
      <c r="H5" s="54"/>
      <c r="I5" s="54"/>
      <c r="J5" s="54"/>
      <c r="K5" s="54"/>
      <c r="L5" s="4"/>
    </row>
    <row r="6" spans="1:13" ht="15" customHeight="1" x14ac:dyDescent="0.25">
      <c r="F6" s="2"/>
      <c r="G6" s="2"/>
      <c r="H6" s="54"/>
      <c r="I6" s="54"/>
      <c r="J6" s="54"/>
      <c r="K6" s="54"/>
      <c r="L6" s="4"/>
    </row>
    <row r="7" spans="1:13" ht="48.6" customHeight="1" x14ac:dyDescent="0.25">
      <c r="F7" s="2"/>
      <c r="G7" s="2"/>
      <c r="H7" s="54"/>
      <c r="I7" s="54"/>
      <c r="J7" s="54"/>
      <c r="K7" s="54"/>
      <c r="L7" s="6"/>
    </row>
    <row r="8" spans="1:13" ht="11.25" customHeight="1" x14ac:dyDescent="0.2">
      <c r="D8" s="10"/>
      <c r="E8" s="10"/>
      <c r="F8" s="10"/>
      <c r="G8" s="10"/>
      <c r="H8" s="54"/>
      <c r="I8" s="54"/>
      <c r="J8" s="54"/>
      <c r="K8" s="54"/>
      <c r="L8" s="6"/>
    </row>
    <row r="9" spans="1:13" ht="11.45" customHeight="1" x14ac:dyDescent="0.25">
      <c r="D9" s="10"/>
      <c r="E9" s="10"/>
      <c r="F9" s="10"/>
      <c r="G9" s="10"/>
      <c r="H9" s="10"/>
      <c r="I9" s="12"/>
      <c r="J9" s="12"/>
      <c r="K9" s="12"/>
      <c r="L9" s="6"/>
    </row>
    <row r="10" spans="1:13" ht="58.15" customHeight="1" x14ac:dyDescent="0.25">
      <c r="C10" s="52" t="s">
        <v>74</v>
      </c>
      <c r="D10" s="52"/>
      <c r="E10" s="52"/>
      <c r="F10" s="52"/>
      <c r="G10" s="52"/>
      <c r="H10" s="52"/>
      <c r="I10" s="52"/>
      <c r="J10" s="52"/>
      <c r="K10" s="12"/>
      <c r="L10" s="6"/>
    </row>
    <row r="11" spans="1:13" ht="66" hidden="1" customHeight="1" x14ac:dyDescent="0.25">
      <c r="C11" s="52"/>
      <c r="D11" s="52"/>
      <c r="E11" s="52"/>
      <c r="F11" s="52"/>
      <c r="G11" s="52"/>
      <c r="H11" s="52"/>
      <c r="I11" s="52"/>
      <c r="J11" s="52"/>
      <c r="K11" s="12"/>
      <c r="L11" s="6"/>
    </row>
    <row r="12" spans="1:13" ht="15.6" customHeight="1" x14ac:dyDescent="0.25">
      <c r="D12" s="10"/>
      <c r="E12" s="10"/>
      <c r="F12" s="10"/>
      <c r="G12" s="10"/>
      <c r="H12" s="10"/>
      <c r="I12" s="12"/>
      <c r="J12" s="12"/>
      <c r="K12" s="12"/>
      <c r="L12" s="6"/>
    </row>
    <row r="13" spans="1:13" ht="15" customHeight="1" x14ac:dyDescent="0.2">
      <c r="F13" s="7"/>
      <c r="G13" s="8"/>
      <c r="H13" s="8"/>
      <c r="I13" s="8"/>
      <c r="J13" s="8"/>
      <c r="K13" s="9"/>
      <c r="L13" s="6"/>
    </row>
    <row r="14" spans="1:13" ht="30.75" customHeight="1" x14ac:dyDescent="0.2">
      <c r="A14" s="49" t="s">
        <v>11</v>
      </c>
      <c r="B14" s="53" t="s">
        <v>12</v>
      </c>
      <c r="C14" s="53"/>
      <c r="D14" s="53"/>
      <c r="E14" s="53"/>
      <c r="F14" s="53" t="s">
        <v>3</v>
      </c>
      <c r="G14" s="53" t="s">
        <v>4</v>
      </c>
      <c r="H14" s="53" t="s">
        <v>5</v>
      </c>
      <c r="I14" s="53" t="s">
        <v>6</v>
      </c>
      <c r="J14" s="55" t="s">
        <v>7</v>
      </c>
      <c r="K14" s="56"/>
      <c r="L14" s="56"/>
      <c r="M14" s="57"/>
    </row>
    <row r="15" spans="1:13" ht="165" customHeight="1" x14ac:dyDescent="0.2">
      <c r="A15" s="49"/>
      <c r="B15" s="53"/>
      <c r="C15" s="53"/>
      <c r="D15" s="53"/>
      <c r="E15" s="53"/>
      <c r="F15" s="53"/>
      <c r="G15" s="53"/>
      <c r="H15" s="53"/>
      <c r="I15" s="53"/>
      <c r="J15" s="34" t="s">
        <v>75</v>
      </c>
      <c r="K15" s="34" t="s">
        <v>8</v>
      </c>
      <c r="L15" s="34" t="s">
        <v>76</v>
      </c>
      <c r="M15" s="34" t="s">
        <v>8</v>
      </c>
    </row>
    <row r="16" spans="1:13" ht="98.25" customHeight="1" x14ac:dyDescent="0.3">
      <c r="A16" s="13">
        <v>230</v>
      </c>
      <c r="B16" s="45" t="s">
        <v>66</v>
      </c>
      <c r="C16" s="45"/>
      <c r="D16" s="45"/>
      <c r="E16" s="45"/>
      <c r="F16" s="50" t="s">
        <v>0</v>
      </c>
      <c r="G16" s="50"/>
      <c r="H16" s="50"/>
      <c r="I16" s="50"/>
      <c r="J16" s="16">
        <f>J17+J36+J40+J44+J56</f>
        <v>8852.6</v>
      </c>
      <c r="K16" s="16">
        <f t="shared" ref="K16:M16" si="0">K17+K36+K40+K44+K56</f>
        <v>0</v>
      </c>
      <c r="L16" s="16">
        <f t="shared" si="0"/>
        <v>8688.7000000000007</v>
      </c>
      <c r="M16" s="16">
        <f t="shared" si="0"/>
        <v>0</v>
      </c>
    </row>
    <row r="17" spans="1:13" ht="29.45" customHeight="1" x14ac:dyDescent="0.3">
      <c r="A17" s="13">
        <v>230</v>
      </c>
      <c r="B17" s="39" t="s">
        <v>52</v>
      </c>
      <c r="C17" s="40"/>
      <c r="D17" s="40"/>
      <c r="E17" s="41"/>
      <c r="F17" s="30"/>
      <c r="G17" s="30"/>
      <c r="H17" s="30"/>
      <c r="I17" s="30"/>
      <c r="J17" s="16">
        <f>J18+J22+J28+J32</f>
        <v>3222.8999999999996</v>
      </c>
      <c r="K17" s="16">
        <f>K18+K22+K28+K32</f>
        <v>0</v>
      </c>
      <c r="L17" s="16">
        <f t="shared" ref="L17:M17" si="1">L18+L22+L28+L32</f>
        <v>3222.8999999999996</v>
      </c>
      <c r="M17" s="16">
        <f t="shared" si="1"/>
        <v>0</v>
      </c>
    </row>
    <row r="18" spans="1:13" ht="87" customHeight="1" x14ac:dyDescent="0.3">
      <c r="A18" s="13">
        <v>230</v>
      </c>
      <c r="B18" s="45" t="s">
        <v>1</v>
      </c>
      <c r="C18" s="45"/>
      <c r="D18" s="45"/>
      <c r="E18" s="45"/>
      <c r="F18" s="17">
        <v>1</v>
      </c>
      <c r="G18" s="17">
        <v>2</v>
      </c>
      <c r="H18" s="18" t="s">
        <v>0</v>
      </c>
      <c r="I18" s="19" t="s">
        <v>0</v>
      </c>
      <c r="J18" s="16">
        <f t="shared" ref="J18:M20" si="2">J19</f>
        <v>1000</v>
      </c>
      <c r="K18" s="16">
        <f t="shared" si="2"/>
        <v>0</v>
      </c>
      <c r="L18" s="16">
        <f t="shared" si="2"/>
        <v>1000</v>
      </c>
      <c r="M18" s="16">
        <f t="shared" si="2"/>
        <v>0</v>
      </c>
    </row>
    <row r="19" spans="1:13" ht="51" customHeight="1" x14ac:dyDescent="0.3">
      <c r="A19" s="14">
        <v>230</v>
      </c>
      <c r="B19" s="38" t="s">
        <v>28</v>
      </c>
      <c r="C19" s="38"/>
      <c r="D19" s="38"/>
      <c r="E19" s="38"/>
      <c r="F19" s="20">
        <v>1</v>
      </c>
      <c r="G19" s="20">
        <v>2</v>
      </c>
      <c r="H19" s="21" t="s">
        <v>34</v>
      </c>
      <c r="I19" s="22" t="s">
        <v>0</v>
      </c>
      <c r="J19" s="15">
        <f t="shared" si="2"/>
        <v>1000</v>
      </c>
      <c r="K19" s="15">
        <f t="shared" si="2"/>
        <v>0</v>
      </c>
      <c r="L19" s="15">
        <f t="shared" si="2"/>
        <v>1000</v>
      </c>
      <c r="M19" s="15">
        <f t="shared" si="2"/>
        <v>0</v>
      </c>
    </row>
    <row r="20" spans="1:13" ht="143.44999999999999" customHeight="1" x14ac:dyDescent="0.3">
      <c r="A20" s="23">
        <v>230</v>
      </c>
      <c r="B20" s="38" t="s">
        <v>27</v>
      </c>
      <c r="C20" s="38"/>
      <c r="D20" s="38"/>
      <c r="E20" s="38"/>
      <c r="F20" s="20">
        <v>1</v>
      </c>
      <c r="G20" s="20">
        <v>2</v>
      </c>
      <c r="H20" s="21" t="s">
        <v>35</v>
      </c>
      <c r="I20" s="22" t="s">
        <v>0</v>
      </c>
      <c r="J20" s="15">
        <f t="shared" si="2"/>
        <v>1000</v>
      </c>
      <c r="K20" s="15">
        <f t="shared" si="2"/>
        <v>0</v>
      </c>
      <c r="L20" s="15">
        <f t="shared" si="2"/>
        <v>1000</v>
      </c>
      <c r="M20" s="15">
        <f t="shared" si="2"/>
        <v>0</v>
      </c>
    </row>
    <row r="21" spans="1:13" ht="54" customHeight="1" x14ac:dyDescent="0.3">
      <c r="A21" s="23">
        <v>230</v>
      </c>
      <c r="B21" s="38" t="s">
        <v>9</v>
      </c>
      <c r="C21" s="38"/>
      <c r="D21" s="38"/>
      <c r="E21" s="38"/>
      <c r="F21" s="20">
        <v>1</v>
      </c>
      <c r="G21" s="20">
        <v>2</v>
      </c>
      <c r="H21" s="21" t="s">
        <v>35</v>
      </c>
      <c r="I21" s="22">
        <v>120</v>
      </c>
      <c r="J21" s="15">
        <v>1000</v>
      </c>
      <c r="K21" s="15">
        <v>0</v>
      </c>
      <c r="L21" s="15">
        <v>1000</v>
      </c>
      <c r="M21" s="15">
        <v>0</v>
      </c>
    </row>
    <row r="22" spans="1:13" ht="117.6" customHeight="1" x14ac:dyDescent="0.3">
      <c r="A22" s="13">
        <v>230</v>
      </c>
      <c r="B22" s="45" t="s">
        <v>2</v>
      </c>
      <c r="C22" s="45"/>
      <c r="D22" s="45"/>
      <c r="E22" s="45"/>
      <c r="F22" s="17">
        <v>1</v>
      </c>
      <c r="G22" s="17">
        <v>4</v>
      </c>
      <c r="H22" s="18" t="s">
        <v>0</v>
      </c>
      <c r="I22" s="19" t="s">
        <v>0</v>
      </c>
      <c r="J22" s="16">
        <f>J23</f>
        <v>1271.8999999999999</v>
      </c>
      <c r="K22" s="16">
        <f>K23</f>
        <v>0</v>
      </c>
      <c r="L22" s="16">
        <f t="shared" ref="L22:M23" si="3">L23</f>
        <v>1271.8999999999999</v>
      </c>
      <c r="M22" s="16">
        <f t="shared" si="3"/>
        <v>0</v>
      </c>
    </row>
    <row r="23" spans="1:13" ht="50.45" customHeight="1" x14ac:dyDescent="0.3">
      <c r="A23" s="23">
        <v>230</v>
      </c>
      <c r="B23" s="38" t="s">
        <v>28</v>
      </c>
      <c r="C23" s="38"/>
      <c r="D23" s="38"/>
      <c r="E23" s="38"/>
      <c r="F23" s="20">
        <v>1</v>
      </c>
      <c r="G23" s="20">
        <v>4</v>
      </c>
      <c r="H23" s="21" t="s">
        <v>34</v>
      </c>
      <c r="I23" s="22" t="s">
        <v>0</v>
      </c>
      <c r="J23" s="15">
        <f>J24</f>
        <v>1271.8999999999999</v>
      </c>
      <c r="K23" s="15">
        <f>K24</f>
        <v>0</v>
      </c>
      <c r="L23" s="15">
        <f t="shared" si="3"/>
        <v>1271.8999999999999</v>
      </c>
      <c r="M23" s="15">
        <f t="shared" si="3"/>
        <v>0</v>
      </c>
    </row>
    <row r="24" spans="1:13" ht="144" customHeight="1" x14ac:dyDescent="0.3">
      <c r="A24" s="23">
        <v>230</v>
      </c>
      <c r="B24" s="38" t="s">
        <v>27</v>
      </c>
      <c r="C24" s="38"/>
      <c r="D24" s="38"/>
      <c r="E24" s="38"/>
      <c r="F24" s="20">
        <v>1</v>
      </c>
      <c r="G24" s="20">
        <v>4</v>
      </c>
      <c r="H24" s="21" t="s">
        <v>35</v>
      </c>
      <c r="I24" s="22" t="s">
        <v>0</v>
      </c>
      <c r="J24" s="15">
        <f>J25+J26+J27</f>
        <v>1271.8999999999999</v>
      </c>
      <c r="K24" s="15">
        <f>K25+K26+K27</f>
        <v>0</v>
      </c>
      <c r="L24" s="15">
        <f t="shared" ref="L24:M24" si="4">L25+L26+L27</f>
        <v>1271.8999999999999</v>
      </c>
      <c r="M24" s="15">
        <f t="shared" si="4"/>
        <v>0</v>
      </c>
    </row>
    <row r="25" spans="1:13" ht="57.75" customHeight="1" x14ac:dyDescent="0.3">
      <c r="A25" s="23">
        <v>230</v>
      </c>
      <c r="B25" s="38" t="s">
        <v>9</v>
      </c>
      <c r="C25" s="38"/>
      <c r="D25" s="38"/>
      <c r="E25" s="38"/>
      <c r="F25" s="20">
        <v>1</v>
      </c>
      <c r="G25" s="20">
        <v>4</v>
      </c>
      <c r="H25" s="21" t="s">
        <v>35</v>
      </c>
      <c r="I25" s="22">
        <v>120</v>
      </c>
      <c r="J25" s="15">
        <v>1150.8</v>
      </c>
      <c r="K25" s="15">
        <v>0</v>
      </c>
      <c r="L25" s="15">
        <v>1150.8</v>
      </c>
      <c r="M25" s="15">
        <v>0</v>
      </c>
    </row>
    <row r="26" spans="1:13" ht="80.45" customHeight="1" x14ac:dyDescent="0.3">
      <c r="A26" s="23">
        <v>230</v>
      </c>
      <c r="B26" s="38" t="s">
        <v>10</v>
      </c>
      <c r="C26" s="38"/>
      <c r="D26" s="38"/>
      <c r="E26" s="38"/>
      <c r="F26" s="20">
        <v>1</v>
      </c>
      <c r="G26" s="20">
        <v>4</v>
      </c>
      <c r="H26" s="21" t="s">
        <v>35</v>
      </c>
      <c r="I26" s="22">
        <v>240</v>
      </c>
      <c r="J26" s="15">
        <v>120</v>
      </c>
      <c r="K26" s="15">
        <v>0</v>
      </c>
      <c r="L26" s="15">
        <v>120</v>
      </c>
      <c r="M26" s="15">
        <v>0</v>
      </c>
    </row>
    <row r="27" spans="1:13" ht="42" customHeight="1" x14ac:dyDescent="0.3">
      <c r="A27" s="23">
        <v>230</v>
      </c>
      <c r="B27" s="38" t="s">
        <v>13</v>
      </c>
      <c r="C27" s="38"/>
      <c r="D27" s="38"/>
      <c r="E27" s="38"/>
      <c r="F27" s="20">
        <v>1</v>
      </c>
      <c r="G27" s="20">
        <v>4</v>
      </c>
      <c r="H27" s="21" t="s">
        <v>35</v>
      </c>
      <c r="I27" s="22">
        <v>540</v>
      </c>
      <c r="J27" s="15">
        <v>1.1000000000000001</v>
      </c>
      <c r="K27" s="15">
        <v>0</v>
      </c>
      <c r="L27" s="15">
        <v>1.1000000000000001</v>
      </c>
      <c r="M27" s="15">
        <v>0</v>
      </c>
    </row>
    <row r="28" spans="1:13" ht="33.6" customHeight="1" x14ac:dyDescent="0.3">
      <c r="A28" s="13">
        <v>230</v>
      </c>
      <c r="B28" s="39" t="s">
        <v>49</v>
      </c>
      <c r="C28" s="40"/>
      <c r="D28" s="40"/>
      <c r="E28" s="41"/>
      <c r="F28" s="28" t="s">
        <v>14</v>
      </c>
      <c r="G28" s="29" t="s">
        <v>50</v>
      </c>
      <c r="H28" s="18"/>
      <c r="I28" s="19"/>
      <c r="J28" s="16">
        <f>J29</f>
        <v>1</v>
      </c>
      <c r="K28" s="16">
        <f>K29</f>
        <v>0</v>
      </c>
      <c r="L28" s="16">
        <f t="shared" ref="L28:M28" si="5">L29</f>
        <v>1</v>
      </c>
      <c r="M28" s="16">
        <f t="shared" si="5"/>
        <v>0</v>
      </c>
    </row>
    <row r="29" spans="1:13" ht="43.9" customHeight="1" x14ac:dyDescent="0.3">
      <c r="A29" s="23">
        <v>230</v>
      </c>
      <c r="B29" s="42" t="s">
        <v>28</v>
      </c>
      <c r="C29" s="43"/>
      <c r="D29" s="43"/>
      <c r="E29" s="44"/>
      <c r="F29" s="20" t="s">
        <v>14</v>
      </c>
      <c r="G29" s="20" t="s">
        <v>50</v>
      </c>
      <c r="H29" s="21" t="s">
        <v>47</v>
      </c>
      <c r="I29" s="19"/>
      <c r="J29" s="15">
        <f t="shared" ref="J29:M30" si="6">J30</f>
        <v>1</v>
      </c>
      <c r="K29" s="15">
        <f t="shared" si="6"/>
        <v>0</v>
      </c>
      <c r="L29" s="15">
        <f t="shared" si="6"/>
        <v>1</v>
      </c>
      <c r="M29" s="15">
        <f t="shared" si="6"/>
        <v>0</v>
      </c>
    </row>
    <row r="30" spans="1:13" ht="141" customHeight="1" x14ac:dyDescent="0.3">
      <c r="A30" s="23">
        <v>230</v>
      </c>
      <c r="B30" s="42" t="s">
        <v>27</v>
      </c>
      <c r="C30" s="43"/>
      <c r="D30" s="43"/>
      <c r="E30" s="44"/>
      <c r="F30" s="20" t="s">
        <v>14</v>
      </c>
      <c r="G30" s="20" t="s">
        <v>50</v>
      </c>
      <c r="H30" s="21" t="s">
        <v>48</v>
      </c>
      <c r="I30" s="19"/>
      <c r="J30" s="15">
        <f>J31</f>
        <v>1</v>
      </c>
      <c r="K30" s="15">
        <f>K31</f>
        <v>0</v>
      </c>
      <c r="L30" s="15">
        <f t="shared" si="6"/>
        <v>1</v>
      </c>
      <c r="M30" s="15">
        <f t="shared" si="6"/>
        <v>0</v>
      </c>
    </row>
    <row r="31" spans="1:13" ht="30" customHeight="1" x14ac:dyDescent="0.3">
      <c r="A31" s="23">
        <v>230</v>
      </c>
      <c r="B31" s="46" t="s">
        <v>51</v>
      </c>
      <c r="C31" s="47"/>
      <c r="D31" s="47"/>
      <c r="E31" s="48"/>
      <c r="F31" s="20" t="s">
        <v>14</v>
      </c>
      <c r="G31" s="20" t="s">
        <v>50</v>
      </c>
      <c r="H31" s="21" t="s">
        <v>48</v>
      </c>
      <c r="I31" s="22">
        <v>870</v>
      </c>
      <c r="J31" s="15">
        <v>1</v>
      </c>
      <c r="K31" s="15">
        <v>0</v>
      </c>
      <c r="L31" s="15">
        <v>1</v>
      </c>
      <c r="M31" s="15">
        <v>0</v>
      </c>
    </row>
    <row r="32" spans="1:13" ht="43.15" customHeight="1" x14ac:dyDescent="0.3">
      <c r="A32" s="13">
        <v>230</v>
      </c>
      <c r="B32" s="45" t="s">
        <v>15</v>
      </c>
      <c r="C32" s="45"/>
      <c r="D32" s="45"/>
      <c r="E32" s="45"/>
      <c r="F32" s="17" t="s">
        <v>14</v>
      </c>
      <c r="G32" s="17" t="s">
        <v>16</v>
      </c>
      <c r="H32" s="18"/>
      <c r="I32" s="19"/>
      <c r="J32" s="16">
        <f>J33</f>
        <v>950</v>
      </c>
      <c r="K32" s="16">
        <f>K33</f>
        <v>0</v>
      </c>
      <c r="L32" s="16">
        <f t="shared" ref="L32:M32" si="7">L33</f>
        <v>950</v>
      </c>
      <c r="M32" s="16">
        <f t="shared" si="7"/>
        <v>0</v>
      </c>
    </row>
    <row r="33" spans="1:13" ht="124.5" customHeight="1" x14ac:dyDescent="0.3">
      <c r="A33" s="23">
        <v>230</v>
      </c>
      <c r="B33" s="38" t="s">
        <v>57</v>
      </c>
      <c r="C33" s="38"/>
      <c r="D33" s="38"/>
      <c r="E33" s="38"/>
      <c r="F33" s="20" t="s">
        <v>14</v>
      </c>
      <c r="G33" s="20" t="s">
        <v>16</v>
      </c>
      <c r="H33" s="21" t="s">
        <v>36</v>
      </c>
      <c r="I33" s="22"/>
      <c r="J33" s="15">
        <f>J34+J35</f>
        <v>950</v>
      </c>
      <c r="K33" s="15">
        <f>K34+K35</f>
        <v>0</v>
      </c>
      <c r="L33" s="15">
        <f t="shared" ref="L33:M33" si="8">L34+L35</f>
        <v>950</v>
      </c>
      <c r="M33" s="15">
        <f t="shared" si="8"/>
        <v>0</v>
      </c>
    </row>
    <row r="34" spans="1:13" ht="57.6" customHeight="1" x14ac:dyDescent="0.3">
      <c r="A34" s="23">
        <v>230</v>
      </c>
      <c r="B34" s="38" t="s">
        <v>10</v>
      </c>
      <c r="C34" s="38"/>
      <c r="D34" s="38"/>
      <c r="E34" s="38"/>
      <c r="F34" s="20">
        <v>1</v>
      </c>
      <c r="G34" s="20" t="s">
        <v>16</v>
      </c>
      <c r="H34" s="21" t="s">
        <v>36</v>
      </c>
      <c r="I34" s="22">
        <v>240</v>
      </c>
      <c r="J34" s="15">
        <v>900</v>
      </c>
      <c r="K34" s="15">
        <v>0</v>
      </c>
      <c r="L34" s="15">
        <v>900</v>
      </c>
      <c r="M34" s="15">
        <v>0</v>
      </c>
    </row>
    <row r="35" spans="1:13" ht="39.6" customHeight="1" x14ac:dyDescent="0.3">
      <c r="A35" s="23">
        <v>230</v>
      </c>
      <c r="B35" s="38" t="s">
        <v>26</v>
      </c>
      <c r="C35" s="38"/>
      <c r="D35" s="38"/>
      <c r="E35" s="38"/>
      <c r="F35" s="20" t="s">
        <v>14</v>
      </c>
      <c r="G35" s="20" t="s">
        <v>16</v>
      </c>
      <c r="H35" s="21" t="s">
        <v>36</v>
      </c>
      <c r="I35" s="22">
        <v>850</v>
      </c>
      <c r="J35" s="15">
        <v>50</v>
      </c>
      <c r="K35" s="15">
        <v>0</v>
      </c>
      <c r="L35" s="15">
        <v>50</v>
      </c>
      <c r="M35" s="15">
        <v>0</v>
      </c>
    </row>
    <row r="36" spans="1:13" ht="42.6" customHeight="1" x14ac:dyDescent="0.3">
      <c r="A36" s="13">
        <v>230</v>
      </c>
      <c r="B36" s="39" t="s">
        <v>62</v>
      </c>
      <c r="C36" s="40"/>
      <c r="D36" s="40"/>
      <c r="E36" s="41"/>
      <c r="F36" s="32" t="s">
        <v>18</v>
      </c>
      <c r="G36" s="32" t="s">
        <v>53</v>
      </c>
      <c r="H36" s="18"/>
      <c r="I36" s="19"/>
      <c r="J36" s="16">
        <f t="shared" ref="J36:M38" si="9">J37</f>
        <v>50</v>
      </c>
      <c r="K36" s="16">
        <f t="shared" si="9"/>
        <v>0</v>
      </c>
      <c r="L36" s="16">
        <f t="shared" si="9"/>
        <v>50</v>
      </c>
      <c r="M36" s="16">
        <f t="shared" si="9"/>
        <v>0</v>
      </c>
    </row>
    <row r="37" spans="1:13" ht="90.75" customHeight="1" x14ac:dyDescent="0.3">
      <c r="A37" s="13">
        <v>230</v>
      </c>
      <c r="B37" s="39" t="s">
        <v>71</v>
      </c>
      <c r="C37" s="40"/>
      <c r="D37" s="40"/>
      <c r="E37" s="41"/>
      <c r="F37" s="32" t="s">
        <v>18</v>
      </c>
      <c r="G37" s="32" t="s">
        <v>63</v>
      </c>
      <c r="H37" s="18"/>
      <c r="I37" s="19"/>
      <c r="J37" s="16">
        <f t="shared" si="9"/>
        <v>50</v>
      </c>
      <c r="K37" s="16">
        <f t="shared" si="9"/>
        <v>0</v>
      </c>
      <c r="L37" s="16">
        <f t="shared" si="9"/>
        <v>50</v>
      </c>
      <c r="M37" s="16">
        <f t="shared" si="9"/>
        <v>0</v>
      </c>
    </row>
    <row r="38" spans="1:13" ht="105" customHeight="1" x14ac:dyDescent="0.3">
      <c r="A38" s="27">
        <v>230</v>
      </c>
      <c r="B38" s="42" t="s">
        <v>65</v>
      </c>
      <c r="C38" s="43"/>
      <c r="D38" s="43"/>
      <c r="E38" s="44"/>
      <c r="F38" s="20" t="s">
        <v>18</v>
      </c>
      <c r="G38" s="20" t="s">
        <v>63</v>
      </c>
      <c r="H38" s="21" t="s">
        <v>64</v>
      </c>
      <c r="I38" s="22"/>
      <c r="J38" s="15">
        <f t="shared" si="9"/>
        <v>50</v>
      </c>
      <c r="K38" s="15">
        <f t="shared" si="9"/>
        <v>0</v>
      </c>
      <c r="L38" s="15">
        <f t="shared" si="9"/>
        <v>50</v>
      </c>
      <c r="M38" s="15">
        <f t="shared" si="9"/>
        <v>0</v>
      </c>
    </row>
    <row r="39" spans="1:13" ht="65.25" customHeight="1" x14ac:dyDescent="0.3">
      <c r="A39" s="27">
        <v>230</v>
      </c>
      <c r="B39" s="38" t="s">
        <v>10</v>
      </c>
      <c r="C39" s="38"/>
      <c r="D39" s="38"/>
      <c r="E39" s="38"/>
      <c r="F39" s="20" t="s">
        <v>18</v>
      </c>
      <c r="G39" s="20" t="s">
        <v>63</v>
      </c>
      <c r="H39" s="21" t="s">
        <v>64</v>
      </c>
      <c r="I39" s="22">
        <v>240</v>
      </c>
      <c r="J39" s="15">
        <v>50</v>
      </c>
      <c r="K39" s="15">
        <v>0</v>
      </c>
      <c r="L39" s="15">
        <v>50</v>
      </c>
      <c r="M39" s="15">
        <v>0</v>
      </c>
    </row>
    <row r="40" spans="1:13" ht="28.9" customHeight="1" x14ac:dyDescent="0.3">
      <c r="A40" s="13">
        <v>230</v>
      </c>
      <c r="B40" s="39" t="s">
        <v>54</v>
      </c>
      <c r="C40" s="40"/>
      <c r="D40" s="40"/>
      <c r="E40" s="41"/>
      <c r="F40" s="30">
        <v>4</v>
      </c>
      <c r="G40" s="30" t="s">
        <v>53</v>
      </c>
      <c r="H40" s="18"/>
      <c r="I40" s="19"/>
      <c r="J40" s="16">
        <f>J41</f>
        <v>593</v>
      </c>
      <c r="K40" s="16">
        <f>K41</f>
        <v>0</v>
      </c>
      <c r="L40" s="16">
        <f t="shared" ref="L40:M40" si="10">L41</f>
        <v>583.5</v>
      </c>
      <c r="M40" s="16">
        <f t="shared" si="10"/>
        <v>0</v>
      </c>
    </row>
    <row r="41" spans="1:13" ht="39.6" customHeight="1" x14ac:dyDescent="0.3">
      <c r="A41" s="13">
        <v>230</v>
      </c>
      <c r="B41" s="45" t="s">
        <v>25</v>
      </c>
      <c r="C41" s="45"/>
      <c r="D41" s="45"/>
      <c r="E41" s="45"/>
      <c r="F41" s="17" t="s">
        <v>20</v>
      </c>
      <c r="G41" s="17" t="s">
        <v>19</v>
      </c>
      <c r="H41" s="18"/>
      <c r="I41" s="19"/>
      <c r="J41" s="16">
        <f t="shared" ref="J41:M42" si="11">J42</f>
        <v>593</v>
      </c>
      <c r="K41" s="16">
        <f t="shared" si="11"/>
        <v>0</v>
      </c>
      <c r="L41" s="16">
        <f t="shared" si="11"/>
        <v>583.5</v>
      </c>
      <c r="M41" s="16">
        <f t="shared" si="11"/>
        <v>0</v>
      </c>
    </row>
    <row r="42" spans="1:13" ht="123" customHeight="1" x14ac:dyDescent="0.3">
      <c r="A42" s="23">
        <v>230</v>
      </c>
      <c r="B42" s="38" t="s">
        <v>58</v>
      </c>
      <c r="C42" s="38"/>
      <c r="D42" s="38"/>
      <c r="E42" s="38"/>
      <c r="F42" s="20" t="s">
        <v>20</v>
      </c>
      <c r="G42" s="20" t="s">
        <v>19</v>
      </c>
      <c r="H42" s="21" t="s">
        <v>37</v>
      </c>
      <c r="I42" s="22"/>
      <c r="J42" s="15">
        <f>J43</f>
        <v>593</v>
      </c>
      <c r="K42" s="15">
        <f>K43</f>
        <v>0</v>
      </c>
      <c r="L42" s="15">
        <f t="shared" si="11"/>
        <v>583.5</v>
      </c>
      <c r="M42" s="15">
        <f t="shared" si="11"/>
        <v>0</v>
      </c>
    </row>
    <row r="43" spans="1:13" ht="64.150000000000006" customHeight="1" x14ac:dyDescent="0.3">
      <c r="A43" s="23">
        <v>230</v>
      </c>
      <c r="B43" s="38" t="s">
        <v>73</v>
      </c>
      <c r="C43" s="38"/>
      <c r="D43" s="38"/>
      <c r="E43" s="38"/>
      <c r="F43" s="20" t="s">
        <v>20</v>
      </c>
      <c r="G43" s="20" t="s">
        <v>19</v>
      </c>
      <c r="H43" s="21" t="s">
        <v>38</v>
      </c>
      <c r="I43" s="22">
        <v>240</v>
      </c>
      <c r="J43" s="15">
        <v>593</v>
      </c>
      <c r="K43" s="15">
        <v>0</v>
      </c>
      <c r="L43" s="15">
        <v>583.5</v>
      </c>
      <c r="M43" s="15">
        <v>0</v>
      </c>
    </row>
    <row r="44" spans="1:13" ht="30" customHeight="1" x14ac:dyDescent="0.3">
      <c r="A44" s="13">
        <v>230</v>
      </c>
      <c r="B44" s="39" t="s">
        <v>55</v>
      </c>
      <c r="C44" s="40"/>
      <c r="D44" s="40"/>
      <c r="E44" s="41"/>
      <c r="F44" s="30" t="s">
        <v>21</v>
      </c>
      <c r="G44" s="30" t="s">
        <v>53</v>
      </c>
      <c r="H44" s="18"/>
      <c r="I44" s="19"/>
      <c r="J44" s="16">
        <f>J45+J48</f>
        <v>4728</v>
      </c>
      <c r="K44" s="16">
        <f>K45+K48</f>
        <v>0</v>
      </c>
      <c r="L44" s="16">
        <f t="shared" ref="L44:M44" si="12">L45+L48</f>
        <v>4597.6000000000004</v>
      </c>
      <c r="M44" s="16">
        <f t="shared" si="12"/>
        <v>0</v>
      </c>
    </row>
    <row r="45" spans="1:13" ht="27" customHeight="1" x14ac:dyDescent="0.3">
      <c r="A45" s="13">
        <v>230</v>
      </c>
      <c r="B45" s="45" t="s">
        <v>29</v>
      </c>
      <c r="C45" s="45"/>
      <c r="D45" s="45"/>
      <c r="E45" s="45"/>
      <c r="F45" s="17" t="s">
        <v>21</v>
      </c>
      <c r="G45" s="17" t="s">
        <v>17</v>
      </c>
      <c r="H45" s="18"/>
      <c r="I45" s="19"/>
      <c r="J45" s="16">
        <f>J46</f>
        <v>800</v>
      </c>
      <c r="K45" s="16">
        <f>K46</f>
        <v>0</v>
      </c>
      <c r="L45" s="16">
        <f t="shared" ref="L45:M46" si="13">L46</f>
        <v>800</v>
      </c>
      <c r="M45" s="16">
        <f t="shared" si="13"/>
        <v>0</v>
      </c>
    </row>
    <row r="46" spans="1:13" ht="116.25" customHeight="1" x14ac:dyDescent="0.3">
      <c r="A46" s="27">
        <v>230</v>
      </c>
      <c r="B46" s="42" t="s">
        <v>59</v>
      </c>
      <c r="C46" s="43"/>
      <c r="D46" s="43"/>
      <c r="E46" s="44"/>
      <c r="F46" s="20" t="s">
        <v>21</v>
      </c>
      <c r="G46" s="20" t="s">
        <v>17</v>
      </c>
      <c r="H46" s="21" t="s">
        <v>44</v>
      </c>
      <c r="I46" s="22"/>
      <c r="J46" s="15">
        <f>J47</f>
        <v>800</v>
      </c>
      <c r="K46" s="15">
        <f>K47</f>
        <v>0</v>
      </c>
      <c r="L46" s="15">
        <f t="shared" si="13"/>
        <v>800</v>
      </c>
      <c r="M46" s="15">
        <f t="shared" si="13"/>
        <v>0</v>
      </c>
    </row>
    <row r="47" spans="1:13" ht="78.599999999999994" customHeight="1" x14ac:dyDescent="0.3">
      <c r="A47" s="27">
        <v>230</v>
      </c>
      <c r="B47" s="38" t="s">
        <v>10</v>
      </c>
      <c r="C47" s="38"/>
      <c r="D47" s="38"/>
      <c r="E47" s="38"/>
      <c r="F47" s="20" t="s">
        <v>21</v>
      </c>
      <c r="G47" s="20" t="s">
        <v>17</v>
      </c>
      <c r="H47" s="21" t="s">
        <v>44</v>
      </c>
      <c r="I47" s="22">
        <v>240</v>
      </c>
      <c r="J47" s="15">
        <v>800</v>
      </c>
      <c r="K47" s="15">
        <v>0</v>
      </c>
      <c r="L47" s="15">
        <v>800</v>
      </c>
      <c r="M47" s="15">
        <v>0</v>
      </c>
    </row>
    <row r="48" spans="1:13" ht="28.9" customHeight="1" x14ac:dyDescent="0.3">
      <c r="A48" s="13">
        <v>230</v>
      </c>
      <c r="B48" s="45" t="s">
        <v>22</v>
      </c>
      <c r="C48" s="45"/>
      <c r="D48" s="45"/>
      <c r="E48" s="45"/>
      <c r="F48" s="17" t="s">
        <v>21</v>
      </c>
      <c r="G48" s="17" t="s">
        <v>18</v>
      </c>
      <c r="H48" s="18"/>
      <c r="I48" s="19"/>
      <c r="J48" s="16">
        <f>J49</f>
        <v>3928</v>
      </c>
      <c r="K48" s="16">
        <f>K49</f>
        <v>0</v>
      </c>
      <c r="L48" s="16">
        <f t="shared" ref="L48:M48" si="14">L49</f>
        <v>3797.6</v>
      </c>
      <c r="M48" s="16">
        <f t="shared" si="14"/>
        <v>0</v>
      </c>
    </row>
    <row r="49" spans="1:13" ht="117.75" customHeight="1" x14ac:dyDescent="0.3">
      <c r="A49" s="13">
        <v>230</v>
      </c>
      <c r="B49" s="45" t="s">
        <v>60</v>
      </c>
      <c r="C49" s="45"/>
      <c r="D49" s="45"/>
      <c r="E49" s="45"/>
      <c r="F49" s="33" t="s">
        <v>21</v>
      </c>
      <c r="G49" s="33" t="s">
        <v>18</v>
      </c>
      <c r="H49" s="18" t="s">
        <v>39</v>
      </c>
      <c r="I49" s="19"/>
      <c r="J49" s="16">
        <f>J50+J52+J54</f>
        <v>3928</v>
      </c>
      <c r="K49" s="16">
        <f>K50+K52+K54</f>
        <v>0</v>
      </c>
      <c r="L49" s="16">
        <f t="shared" ref="L49:M49" si="15">L50+L52+L54</f>
        <v>3797.6</v>
      </c>
      <c r="M49" s="16">
        <f t="shared" si="15"/>
        <v>0</v>
      </c>
    </row>
    <row r="50" spans="1:13" ht="38.450000000000003" customHeight="1" x14ac:dyDescent="0.3">
      <c r="A50" s="23">
        <v>230</v>
      </c>
      <c r="B50" s="38" t="s">
        <v>30</v>
      </c>
      <c r="C50" s="38"/>
      <c r="D50" s="38"/>
      <c r="E50" s="38"/>
      <c r="F50" s="20" t="s">
        <v>21</v>
      </c>
      <c r="G50" s="20" t="s">
        <v>18</v>
      </c>
      <c r="H50" s="21" t="s">
        <v>40</v>
      </c>
      <c r="I50" s="22"/>
      <c r="J50" s="15">
        <f>J51</f>
        <v>800</v>
      </c>
      <c r="K50" s="15">
        <f>K51</f>
        <v>0</v>
      </c>
      <c r="L50" s="15">
        <f t="shared" ref="L50:M50" si="16">L51</f>
        <v>800</v>
      </c>
      <c r="M50" s="15">
        <f t="shared" si="16"/>
        <v>0</v>
      </c>
    </row>
    <row r="51" spans="1:13" ht="57" customHeight="1" x14ac:dyDescent="0.3">
      <c r="A51" s="23">
        <v>230</v>
      </c>
      <c r="B51" s="38" t="s">
        <v>10</v>
      </c>
      <c r="C51" s="38"/>
      <c r="D51" s="38"/>
      <c r="E51" s="38"/>
      <c r="F51" s="20" t="s">
        <v>21</v>
      </c>
      <c r="G51" s="20" t="s">
        <v>18</v>
      </c>
      <c r="H51" s="21" t="s">
        <v>40</v>
      </c>
      <c r="I51" s="22">
        <v>240</v>
      </c>
      <c r="J51" s="15">
        <v>800</v>
      </c>
      <c r="K51" s="15">
        <v>0</v>
      </c>
      <c r="L51" s="15">
        <v>800</v>
      </c>
      <c r="M51" s="15">
        <v>0</v>
      </c>
    </row>
    <row r="52" spans="1:13" ht="48" customHeight="1" x14ac:dyDescent="0.3">
      <c r="A52" s="27">
        <v>230</v>
      </c>
      <c r="B52" s="38" t="s">
        <v>69</v>
      </c>
      <c r="C52" s="38"/>
      <c r="D52" s="38"/>
      <c r="E52" s="38"/>
      <c r="F52" s="20" t="s">
        <v>21</v>
      </c>
      <c r="G52" s="20" t="s">
        <v>18</v>
      </c>
      <c r="H52" s="21" t="s">
        <v>68</v>
      </c>
      <c r="I52" s="22"/>
      <c r="J52" s="15">
        <f>J53</f>
        <v>350</v>
      </c>
      <c r="K52" s="15">
        <f>K53</f>
        <v>0</v>
      </c>
      <c r="L52" s="15">
        <f t="shared" ref="L52:M52" si="17">L53</f>
        <v>350</v>
      </c>
      <c r="M52" s="15">
        <f t="shared" si="17"/>
        <v>0</v>
      </c>
    </row>
    <row r="53" spans="1:13" ht="39" customHeight="1" x14ac:dyDescent="0.3">
      <c r="A53" s="27">
        <v>230</v>
      </c>
      <c r="B53" s="42" t="s">
        <v>67</v>
      </c>
      <c r="C53" s="43"/>
      <c r="D53" s="43"/>
      <c r="E53" s="44"/>
      <c r="F53" s="20" t="s">
        <v>21</v>
      </c>
      <c r="G53" s="20" t="s">
        <v>18</v>
      </c>
      <c r="H53" s="21" t="s">
        <v>68</v>
      </c>
      <c r="I53" s="22">
        <v>240</v>
      </c>
      <c r="J53" s="15">
        <v>350</v>
      </c>
      <c r="K53" s="15">
        <v>0</v>
      </c>
      <c r="L53" s="15">
        <v>350</v>
      </c>
      <c r="M53" s="15">
        <v>0</v>
      </c>
    </row>
    <row r="54" spans="1:13" ht="43.15" customHeight="1" x14ac:dyDescent="0.3">
      <c r="A54" s="27">
        <v>230</v>
      </c>
      <c r="B54" s="42" t="s">
        <v>45</v>
      </c>
      <c r="C54" s="43"/>
      <c r="D54" s="43"/>
      <c r="E54" s="44"/>
      <c r="F54" s="20" t="s">
        <v>21</v>
      </c>
      <c r="G54" s="20" t="s">
        <v>18</v>
      </c>
      <c r="H54" s="21" t="s">
        <v>46</v>
      </c>
      <c r="I54" s="22"/>
      <c r="J54" s="15">
        <f>J55</f>
        <v>2778</v>
      </c>
      <c r="K54" s="15">
        <f t="shared" ref="K54:M54" si="18">K55</f>
        <v>0</v>
      </c>
      <c r="L54" s="15">
        <f t="shared" si="18"/>
        <v>2647.6</v>
      </c>
      <c r="M54" s="15">
        <f t="shared" si="18"/>
        <v>0</v>
      </c>
    </row>
    <row r="55" spans="1:13" ht="62.25" customHeight="1" x14ac:dyDescent="0.3">
      <c r="A55" s="27">
        <v>230</v>
      </c>
      <c r="B55" s="38" t="s">
        <v>73</v>
      </c>
      <c r="C55" s="38"/>
      <c r="D55" s="38"/>
      <c r="E55" s="38"/>
      <c r="F55" s="20" t="s">
        <v>21</v>
      </c>
      <c r="G55" s="20" t="s">
        <v>18</v>
      </c>
      <c r="H55" s="21" t="s">
        <v>46</v>
      </c>
      <c r="I55" s="22">
        <v>240</v>
      </c>
      <c r="J55" s="15">
        <v>2778</v>
      </c>
      <c r="K55" s="15">
        <v>0</v>
      </c>
      <c r="L55" s="15">
        <v>2647.6</v>
      </c>
      <c r="M55" s="15">
        <v>0</v>
      </c>
    </row>
    <row r="56" spans="1:13" ht="30.6" customHeight="1" x14ac:dyDescent="0.3">
      <c r="A56" s="13">
        <v>230</v>
      </c>
      <c r="B56" s="45" t="s">
        <v>56</v>
      </c>
      <c r="C56" s="45"/>
      <c r="D56" s="45"/>
      <c r="E56" s="45"/>
      <c r="F56" s="30" t="s">
        <v>23</v>
      </c>
      <c r="G56" s="30" t="s">
        <v>53</v>
      </c>
      <c r="H56" s="18"/>
      <c r="I56" s="19"/>
      <c r="J56" s="16">
        <f>J57+J63</f>
        <v>258.7</v>
      </c>
      <c r="K56" s="16">
        <f>K57+K63</f>
        <v>0</v>
      </c>
      <c r="L56" s="16">
        <f t="shared" ref="L56:M56" si="19">L57+L63</f>
        <v>234.7</v>
      </c>
      <c r="M56" s="16">
        <f t="shared" si="19"/>
        <v>0</v>
      </c>
    </row>
    <row r="57" spans="1:13" ht="30.6" customHeight="1" x14ac:dyDescent="0.3">
      <c r="A57" s="13">
        <v>230</v>
      </c>
      <c r="B57" s="45" t="s">
        <v>24</v>
      </c>
      <c r="C57" s="45"/>
      <c r="D57" s="45"/>
      <c r="E57" s="45"/>
      <c r="F57" s="17" t="s">
        <v>23</v>
      </c>
      <c r="G57" s="17" t="s">
        <v>14</v>
      </c>
      <c r="H57" s="18"/>
      <c r="I57" s="19"/>
      <c r="J57" s="16">
        <f>J58</f>
        <v>242.6</v>
      </c>
      <c r="K57" s="16">
        <f>K58</f>
        <v>0</v>
      </c>
      <c r="L57" s="16">
        <f t="shared" ref="L57:M57" si="20">L58</f>
        <v>221.1</v>
      </c>
      <c r="M57" s="16">
        <f t="shared" si="20"/>
        <v>0</v>
      </c>
    </row>
    <row r="58" spans="1:13" ht="159.75" customHeight="1" x14ac:dyDescent="0.3">
      <c r="A58" s="23">
        <v>230</v>
      </c>
      <c r="B58" s="38" t="s">
        <v>61</v>
      </c>
      <c r="C58" s="38"/>
      <c r="D58" s="38"/>
      <c r="E58" s="38"/>
      <c r="F58" s="20" t="s">
        <v>23</v>
      </c>
      <c r="G58" s="20" t="s">
        <v>14</v>
      </c>
      <c r="H58" s="21" t="s">
        <v>41</v>
      </c>
      <c r="I58" s="22"/>
      <c r="J58" s="15">
        <f>J59+J61</f>
        <v>242.6</v>
      </c>
      <c r="K58" s="15">
        <f>K59+K61</f>
        <v>0</v>
      </c>
      <c r="L58" s="15">
        <f t="shared" ref="L58:M58" si="21">L59+L61</f>
        <v>221.1</v>
      </c>
      <c r="M58" s="15">
        <f t="shared" si="21"/>
        <v>0</v>
      </c>
    </row>
    <row r="59" spans="1:13" ht="41.45" customHeight="1" x14ac:dyDescent="0.3">
      <c r="A59" s="24">
        <v>230</v>
      </c>
      <c r="B59" s="42" t="s">
        <v>31</v>
      </c>
      <c r="C59" s="43"/>
      <c r="D59" s="43"/>
      <c r="E59" s="44"/>
      <c r="F59" s="20" t="s">
        <v>23</v>
      </c>
      <c r="G59" s="20" t="s">
        <v>14</v>
      </c>
      <c r="H59" s="21" t="s">
        <v>42</v>
      </c>
      <c r="I59" s="22"/>
      <c r="J59" s="15">
        <f>J60</f>
        <v>100</v>
      </c>
      <c r="K59" s="15">
        <f>K60</f>
        <v>0</v>
      </c>
      <c r="L59" s="15">
        <f t="shared" ref="L59:M59" si="22">L60</f>
        <v>100</v>
      </c>
      <c r="M59" s="15">
        <f t="shared" si="22"/>
        <v>0</v>
      </c>
    </row>
    <row r="60" spans="1:13" ht="61.9" customHeight="1" x14ac:dyDescent="0.3">
      <c r="A60" s="23">
        <v>230</v>
      </c>
      <c r="B60" s="38" t="s">
        <v>10</v>
      </c>
      <c r="C60" s="38"/>
      <c r="D60" s="38"/>
      <c r="E60" s="38"/>
      <c r="F60" s="20" t="s">
        <v>23</v>
      </c>
      <c r="G60" s="20" t="s">
        <v>14</v>
      </c>
      <c r="H60" s="21" t="s">
        <v>42</v>
      </c>
      <c r="I60" s="22">
        <v>240</v>
      </c>
      <c r="J60" s="15">
        <v>100</v>
      </c>
      <c r="K60" s="15">
        <v>0</v>
      </c>
      <c r="L60" s="15">
        <v>100</v>
      </c>
      <c r="M60" s="15">
        <v>0</v>
      </c>
    </row>
    <row r="61" spans="1:13" ht="49.15" customHeight="1" x14ac:dyDescent="0.3">
      <c r="A61" s="23">
        <v>230</v>
      </c>
      <c r="B61" s="42" t="s">
        <v>32</v>
      </c>
      <c r="C61" s="43"/>
      <c r="D61" s="43"/>
      <c r="E61" s="44"/>
      <c r="F61" s="20" t="s">
        <v>23</v>
      </c>
      <c r="G61" s="20" t="s">
        <v>14</v>
      </c>
      <c r="H61" s="21" t="s">
        <v>43</v>
      </c>
      <c r="I61" s="22"/>
      <c r="J61" s="15">
        <f>J62</f>
        <v>142.6</v>
      </c>
      <c r="K61" s="15">
        <f>K62</f>
        <v>0</v>
      </c>
      <c r="L61" s="15">
        <f t="shared" ref="L61:M61" si="23">L62</f>
        <v>121.1</v>
      </c>
      <c r="M61" s="15">
        <f t="shared" si="23"/>
        <v>0</v>
      </c>
    </row>
    <row r="62" spans="1:13" ht="43.5" customHeight="1" x14ac:dyDescent="0.3">
      <c r="A62" s="23">
        <v>230</v>
      </c>
      <c r="B62" s="38" t="s">
        <v>13</v>
      </c>
      <c r="C62" s="38"/>
      <c r="D62" s="38"/>
      <c r="E62" s="38"/>
      <c r="F62" s="20" t="s">
        <v>23</v>
      </c>
      <c r="G62" s="20" t="s">
        <v>14</v>
      </c>
      <c r="H62" s="21" t="s">
        <v>43</v>
      </c>
      <c r="I62" s="22">
        <v>540</v>
      </c>
      <c r="J62" s="15">
        <v>142.6</v>
      </c>
      <c r="K62" s="15">
        <v>0</v>
      </c>
      <c r="L62" s="15">
        <v>121.1</v>
      </c>
      <c r="M62" s="15">
        <v>0</v>
      </c>
    </row>
    <row r="63" spans="1:13" ht="45.6" customHeight="1" x14ac:dyDescent="0.3">
      <c r="A63" s="13">
        <v>230</v>
      </c>
      <c r="B63" s="39" t="s">
        <v>33</v>
      </c>
      <c r="C63" s="40"/>
      <c r="D63" s="40"/>
      <c r="E63" s="41"/>
      <c r="F63" s="26" t="s">
        <v>23</v>
      </c>
      <c r="G63" s="26" t="s">
        <v>20</v>
      </c>
      <c r="H63" s="18"/>
      <c r="I63" s="19"/>
      <c r="J63" s="16">
        <f t="shared" ref="J63:M65" si="24">J64</f>
        <v>16.100000000000001</v>
      </c>
      <c r="K63" s="16">
        <f t="shared" si="24"/>
        <v>0</v>
      </c>
      <c r="L63" s="16">
        <f t="shared" si="24"/>
        <v>13.6</v>
      </c>
      <c r="M63" s="16">
        <f t="shared" si="24"/>
        <v>0</v>
      </c>
    </row>
    <row r="64" spans="1:13" ht="155.25" customHeight="1" x14ac:dyDescent="0.3">
      <c r="A64" s="25">
        <v>230</v>
      </c>
      <c r="B64" s="38" t="s">
        <v>61</v>
      </c>
      <c r="C64" s="38"/>
      <c r="D64" s="38"/>
      <c r="E64" s="38"/>
      <c r="F64" s="20" t="s">
        <v>23</v>
      </c>
      <c r="G64" s="20" t="s">
        <v>20</v>
      </c>
      <c r="H64" s="21" t="s">
        <v>41</v>
      </c>
      <c r="I64" s="22"/>
      <c r="J64" s="15">
        <f t="shared" si="24"/>
        <v>16.100000000000001</v>
      </c>
      <c r="K64" s="15">
        <f t="shared" si="24"/>
        <v>0</v>
      </c>
      <c r="L64" s="15">
        <f t="shared" si="24"/>
        <v>13.6</v>
      </c>
      <c r="M64" s="15">
        <f t="shared" si="24"/>
        <v>0</v>
      </c>
    </row>
    <row r="65" spans="1:13" ht="46.5" customHeight="1" x14ac:dyDescent="0.3">
      <c r="A65" s="25">
        <v>230</v>
      </c>
      <c r="B65" s="42" t="s">
        <v>32</v>
      </c>
      <c r="C65" s="43"/>
      <c r="D65" s="43"/>
      <c r="E65" s="44"/>
      <c r="F65" s="20" t="s">
        <v>23</v>
      </c>
      <c r="G65" s="20" t="s">
        <v>20</v>
      </c>
      <c r="H65" s="21" t="s">
        <v>43</v>
      </c>
      <c r="I65" s="22"/>
      <c r="J65" s="15">
        <f t="shared" si="24"/>
        <v>16.100000000000001</v>
      </c>
      <c r="K65" s="15">
        <f t="shared" si="24"/>
        <v>0</v>
      </c>
      <c r="L65" s="15">
        <f t="shared" si="24"/>
        <v>13.6</v>
      </c>
      <c r="M65" s="15">
        <f t="shared" si="24"/>
        <v>0</v>
      </c>
    </row>
    <row r="66" spans="1:13" ht="45.75" customHeight="1" x14ac:dyDescent="0.3">
      <c r="A66" s="25">
        <v>230</v>
      </c>
      <c r="B66" s="42" t="s">
        <v>13</v>
      </c>
      <c r="C66" s="43"/>
      <c r="D66" s="43"/>
      <c r="E66" s="44"/>
      <c r="F66" s="20" t="s">
        <v>23</v>
      </c>
      <c r="G66" s="20" t="s">
        <v>20</v>
      </c>
      <c r="H66" s="21" t="s">
        <v>43</v>
      </c>
      <c r="I66" s="22">
        <v>540</v>
      </c>
      <c r="J66" s="15">
        <v>16.100000000000001</v>
      </c>
      <c r="K66" s="15">
        <v>0</v>
      </c>
      <c r="L66" s="15">
        <v>13.6</v>
      </c>
      <c r="M66" s="15">
        <v>0</v>
      </c>
    </row>
    <row r="67" spans="1:13" ht="36.6" customHeight="1" x14ac:dyDescent="0.3">
      <c r="A67" s="35" t="s">
        <v>78</v>
      </c>
      <c r="B67" s="36"/>
      <c r="C67" s="36"/>
      <c r="D67" s="36"/>
      <c r="E67" s="36"/>
      <c r="F67" s="36"/>
      <c r="G67" s="36"/>
      <c r="H67" s="36"/>
      <c r="I67" s="37"/>
      <c r="J67" s="16">
        <v>227</v>
      </c>
      <c r="K67" s="16">
        <v>0</v>
      </c>
      <c r="L67" s="16">
        <v>457.3</v>
      </c>
      <c r="M67" s="16">
        <v>0</v>
      </c>
    </row>
    <row r="68" spans="1:13" ht="25.9" customHeight="1" x14ac:dyDescent="0.3">
      <c r="A68" s="35" t="s">
        <v>77</v>
      </c>
      <c r="B68" s="36"/>
      <c r="C68" s="36"/>
      <c r="D68" s="36"/>
      <c r="E68" s="36"/>
      <c r="F68" s="36"/>
      <c r="G68" s="36"/>
      <c r="H68" s="36"/>
      <c r="I68" s="37"/>
      <c r="J68" s="16">
        <f>J16+J67</f>
        <v>9079.6</v>
      </c>
      <c r="K68" s="16">
        <f t="shared" ref="K68:M68" si="25">K16+K67</f>
        <v>0</v>
      </c>
      <c r="L68" s="16">
        <f t="shared" si="25"/>
        <v>9146</v>
      </c>
      <c r="M68" s="16">
        <f t="shared" si="25"/>
        <v>0</v>
      </c>
    </row>
    <row r="69" spans="1:13" ht="13.5" customHeight="1" x14ac:dyDescent="0.2">
      <c r="F69" s="1"/>
      <c r="G69" s="1"/>
      <c r="H69" s="1"/>
      <c r="I69" s="1"/>
      <c r="J69" s="1"/>
      <c r="K69" s="31"/>
      <c r="L69" s="6"/>
    </row>
  </sheetData>
  <mergeCells count="64">
    <mergeCell ref="B65:E65"/>
    <mergeCell ref="B54:E54"/>
    <mergeCell ref="B55:E55"/>
    <mergeCell ref="B44:E44"/>
    <mergeCell ref="B56:E56"/>
    <mergeCell ref="B63:E63"/>
    <mergeCell ref="B47:E47"/>
    <mergeCell ref="B61:E61"/>
    <mergeCell ref="B53:E53"/>
    <mergeCell ref="B59:E59"/>
    <mergeCell ref="B48:E48"/>
    <mergeCell ref="B49:E49"/>
    <mergeCell ref="B45:E45"/>
    <mergeCell ref="B46:E46"/>
    <mergeCell ref="I3:K3"/>
    <mergeCell ref="C10:J11"/>
    <mergeCell ref="B14:E15"/>
    <mergeCell ref="F14:F15"/>
    <mergeCell ref="G14:G15"/>
    <mergeCell ref="H14:H15"/>
    <mergeCell ref="I14:I15"/>
    <mergeCell ref="H4:K8"/>
    <mergeCell ref="J14:M14"/>
    <mergeCell ref="B26:E26"/>
    <mergeCell ref="B29:E29"/>
    <mergeCell ref="B30:E30"/>
    <mergeCell ref="A14:A15"/>
    <mergeCell ref="F16:I16"/>
    <mergeCell ref="B16:E16"/>
    <mergeCell ref="B18:E18"/>
    <mergeCell ref="B19:E19"/>
    <mergeCell ref="B17:E17"/>
    <mergeCell ref="B66:E66"/>
    <mergeCell ref="B50:E50"/>
    <mergeCell ref="B58:E58"/>
    <mergeCell ref="B64:E64"/>
    <mergeCell ref="B20:E20"/>
    <mergeCell ref="B21:E21"/>
    <mergeCell ref="B34:E34"/>
    <mergeCell ref="B33:E33"/>
    <mergeCell ref="B22:E22"/>
    <mergeCell ref="B23:E23"/>
    <mergeCell ref="B24:E24"/>
    <mergeCell ref="B25:E25"/>
    <mergeCell ref="B27:E27"/>
    <mergeCell ref="B28:E28"/>
    <mergeCell ref="B31:E31"/>
    <mergeCell ref="B32:E32"/>
    <mergeCell ref="A67:I67"/>
    <mergeCell ref="A68:I68"/>
    <mergeCell ref="B35:E35"/>
    <mergeCell ref="B52:E52"/>
    <mergeCell ref="B42:E42"/>
    <mergeCell ref="B43:E43"/>
    <mergeCell ref="B40:E40"/>
    <mergeCell ref="B38:E38"/>
    <mergeCell ref="B39:E39"/>
    <mergeCell ref="B37:E37"/>
    <mergeCell ref="B36:E36"/>
    <mergeCell ref="B41:E41"/>
    <mergeCell ref="B57:E57"/>
    <mergeCell ref="B60:E60"/>
    <mergeCell ref="B51:E51"/>
    <mergeCell ref="B62:E62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2021-11-15T06:22:19Z</cp:lastPrinted>
  <dcterms:created xsi:type="dcterms:W3CDTF">2013-09-25T09:34:15Z</dcterms:created>
  <dcterms:modified xsi:type="dcterms:W3CDTF">2021-11-15T06:23:23Z</dcterms:modified>
</cp:coreProperties>
</file>