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5312" windowHeight="9432"/>
  </bookViews>
  <sheets>
    <sheet name="Исполн. (доходы)_9" sheetId="2" r:id="rId1"/>
  </sheets>
  <calcPr calcId="145621"/>
</workbook>
</file>

<file path=xl/calcChain.xml><?xml version="1.0" encoding="utf-8"?>
<calcChain xmlns="http://schemas.openxmlformats.org/spreadsheetml/2006/main">
  <c r="AG50" i="2" l="1"/>
  <c r="AH50" i="2"/>
  <c r="AF50" i="2"/>
  <c r="AF52" i="2"/>
  <c r="AG52" i="2"/>
  <c r="AH52" i="2"/>
  <c r="AG25" i="2" l="1"/>
  <c r="AH25" i="2"/>
  <c r="AF25" i="2"/>
  <c r="AG31" i="2" l="1"/>
  <c r="AH31" i="2"/>
  <c r="AF31" i="2"/>
  <c r="AI25" i="2"/>
  <c r="AJ25" i="2"/>
  <c r="AG16" i="2"/>
  <c r="AH16" i="2"/>
  <c r="AF16" i="2"/>
  <c r="AG41" i="2"/>
  <c r="AG36" i="2" s="1"/>
  <c r="AH41" i="2"/>
  <c r="AH36" i="2" s="1"/>
  <c r="AF41" i="2"/>
  <c r="AF36" i="2" s="1"/>
  <c r="AI52" i="2"/>
  <c r="AJ52" i="2"/>
  <c r="AG65" i="2" l="1"/>
  <c r="AF65" i="2"/>
  <c r="AH65" i="2"/>
</calcChain>
</file>

<file path=xl/sharedStrings.xml><?xml version="1.0" encoding="utf-8"?>
<sst xmlns="http://schemas.openxmlformats.org/spreadsheetml/2006/main" count="262" uniqueCount="153">
  <si>
    <t>(расшифровка подписи)</t>
  </si>
  <si>
    <t xml:space="preserve">Т.И.Синичкина </t>
  </si>
  <si>
    <t>Итого:</t>
  </si>
  <si>
    <t/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</si>
  <si>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</si>
  <si>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90111406013100000430</t>
  </si>
  <si>
    <t>Нет плана</t>
  </si>
  <si>
    <t>Итого по 11 90111406013100000430</t>
  </si>
  <si>
    <t>ДОХОДЫ ОТ ПРОДАЖИ МАТЕРИАЛЬНЫХ И НЕМАТЕРИАЛЬНЫХ АКТИВОВ</t>
  </si>
  <si>
    <t>90111400000000000000</t>
  </si>
  <si>
    <t>Итого по 11 90111105013100000120</t>
  </si>
  <si>
    <t>90111100000000000000</t>
  </si>
  <si>
    <t>НАЛОГОВЫЕ И НЕНАЛОГОВЫЕ ДОХОДЫ</t>
  </si>
  <si>
    <t>90110000000000000000</t>
  </si>
  <si>
    <t>Итого по 90100000000000000000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</si>
  <si>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</si>
  <si>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Итого по 11 23020203015100000151</t>
  </si>
  <si>
    <t>Прочие субсидии бюджетам поселений</t>
  </si>
  <si>
    <t>Итого по 11 23020202999100000151</t>
  </si>
  <si>
    <t>Дотации бюджетам поселений на выравнивание бюджетной обеспеченности</t>
  </si>
  <si>
    <t>Итого по 11 23020201001100000151</t>
  </si>
  <si>
    <t>Безвозмездные поступления от других бюджетов бюджетной системы Российской Федерации</t>
  </si>
  <si>
    <t>23020200000000000000</t>
  </si>
  <si>
    <t>БЕЗВОЗМЕЗДНЫЕ ПОСТУПЛЕНИЯ</t>
  </si>
  <si>
    <t>23020000000000000000</t>
  </si>
  <si>
    <t>Итого по 23000000000000000000</t>
  </si>
  <si>
    <t>Итого по 11 18210606023101000110</t>
  </si>
  <si>
    <t>Итого по 11 18210606023100000110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</si>
  <si>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межселенных территорий</t>
  </si>
  <si>
    <t>18210606023000000000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</si>
  <si>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</si>
  <si>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18210606013102000110</t>
  </si>
  <si>
    <t>Итого по 11 18210606013102000110</t>
  </si>
  <si>
    <t>Итого по 11 18210606013101000110</t>
  </si>
  <si>
    <t>Итого по 11 18210606013100000110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</si>
  <si>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межселенных территорий</t>
  </si>
  <si>
    <t>18210606013000000000</t>
  </si>
  <si>
    <t>Земельный налог</t>
  </si>
  <si>
    <t>18210606000000000000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</si>
  <si>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</si>
  <si>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18210601030102000110</t>
  </si>
  <si>
    <t>Итого по 11 18210601030102000110</t>
  </si>
  <si>
    <t>18210601030101000110</t>
  </si>
  <si>
    <t>Итого по 11 18210601030101000110</t>
  </si>
  <si>
    <t>18210601030100000110</t>
  </si>
  <si>
    <t>Итого по 11 18210601030100000110</t>
  </si>
  <si>
    <t>Налог на имущество физических лиц</t>
  </si>
  <si>
    <t>18210601000000000000</t>
  </si>
  <si>
    <t>НАЛОГИ НА ИМУЩЕСТВО</t>
  </si>
  <si>
    <t>18210600000000000000</t>
  </si>
  <si>
    <t>Единый сельскохозяйственный налог</t>
  </si>
  <si>
    <t>Итого по 11 18210503010011000110</t>
  </si>
  <si>
    <t>18210503010010000110</t>
  </si>
  <si>
    <t>Итого по 11 18210503010010000110</t>
  </si>
  <si>
    <t>18210503010010000000</t>
  </si>
  <si>
    <t>Итого по 18210503010010000000</t>
  </si>
  <si>
    <t>18210503000000000000</t>
  </si>
  <si>
    <t>НАЛОГИ НА СОВОКУПНЫЙ ДОХОД</t>
  </si>
  <si>
    <t>18210500000000000000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</si>
  <si>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</si>
  <si>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18210102020010000110</t>
  </si>
  <si>
    <t>Итого по 11 18210102020010000110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</si>
  <si>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</si>
  <si>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18210102010011000110</t>
  </si>
  <si>
    <t>Итого по 11 18210102010011000110</t>
  </si>
  <si>
    <t>18210102010010000110</t>
  </si>
  <si>
    <t>Итого по 11 18210102010010000110</t>
  </si>
  <si>
    <t>18210102010010000000</t>
  </si>
  <si>
    <t>Итого по 18210102010010000000</t>
  </si>
  <si>
    <t>Налог на доходы физических лиц</t>
  </si>
  <si>
    <t>18210102000000000000</t>
  </si>
  <si>
    <t>НАЛОГИ НА ПРИБЫЛЬ, ДОХОДЫ</t>
  </si>
  <si>
    <t>18210100000000000000</t>
  </si>
  <si>
    <t>18210000000000000000</t>
  </si>
  <si>
    <t>Межрайонная ИФНС России №11 по Самарской области</t>
  </si>
  <si>
    <t>18200000000000000000</t>
  </si>
  <si>
    <t>Итого по 18200000000000000000</t>
  </si>
  <si>
    <t>Доходы от уплаты акцизов на прямогонный бензин, производимый на территории Российской Федерации, зачисляемые в консолидированные бюджеты субъектов Российской Федерации</t>
  </si>
  <si>
    <t>10010302260010000110</t>
  </si>
  <si>
    <t>Итого по 11 10010302260010000110</t>
  </si>
  <si>
    <t>Доходы от уплаты акцизов на автомобильный бензин, производимый на территории Российской Федерации, зачисляемые в консолидированные бюджеты субъектов Российской Федерации</t>
  </si>
  <si>
    <t>10010302250010000110</t>
  </si>
  <si>
    <t>Итого по 11 10010302250010000110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</si>
  <si>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Российской Федерации</t>
  </si>
  <si>
    <t>10010302240010000110</t>
  </si>
  <si>
    <t>Итого по 11 10010302240010000110</t>
  </si>
  <si>
    <t>Доходы от уплаты акцизов на дизельное топливо, зачисляемые в консолидированные бюджеты субъектов Российской Федерации</t>
  </si>
  <si>
    <t>10010302230010000110</t>
  </si>
  <si>
    <t>Итого по 11 10010302230010000110</t>
  </si>
  <si>
    <t>10010302000000000000</t>
  </si>
  <si>
    <t>НАЛОГИ НА ТОВАРЫ (РАБОТЫ, УСЛУГИ), РЕАЛИЗУЕМЫЕ НА ТЕРРИТОРИИ РОССИЙСКОЙ ФЕДЕРАЦИИ</t>
  </si>
  <si>
    <t>10010300000000000000</t>
  </si>
  <si>
    <t>10010000000000000000</t>
  </si>
  <si>
    <t>Управление Федерального казначейства по Самарской области</t>
  </si>
  <si>
    <t>10000000000000000000</t>
  </si>
  <si>
    <t>Итого по 10000000000000000000</t>
  </si>
  <si>
    <t>тек.квартал</t>
  </si>
  <si>
    <t>к плану года</t>
  </si>
  <si>
    <t>Факт</t>
  </si>
  <si>
    <t>Роспись по текущий квартал</t>
  </si>
  <si>
    <t>Годовые назначения</t>
  </si>
  <si>
    <t>Квартал 4</t>
  </si>
  <si>
    <t>Декабрь</t>
  </si>
  <si>
    <t>Ноябрь</t>
  </si>
  <si>
    <t>Октябрь</t>
  </si>
  <si>
    <t>9 месяцев</t>
  </si>
  <si>
    <t>Квартал 3</t>
  </si>
  <si>
    <t>Сентябрь</t>
  </si>
  <si>
    <t>Август</t>
  </si>
  <si>
    <t>Июль</t>
  </si>
  <si>
    <t>Полугодие</t>
  </si>
  <si>
    <t>Квартал 2</t>
  </si>
  <si>
    <t>Июнь</t>
  </si>
  <si>
    <t>Май</t>
  </si>
  <si>
    <t>Апрель</t>
  </si>
  <si>
    <t>Квартал 1</t>
  </si>
  <si>
    <t>Март</t>
  </si>
  <si>
    <t>Февраль</t>
  </si>
  <si>
    <t>Январь</t>
  </si>
  <si>
    <t xml:space="preserve"> Мероприятие</t>
  </si>
  <si>
    <t>средств</t>
  </si>
  <si>
    <t>Наименование платежей</t>
  </si>
  <si>
    <t>Код</t>
  </si>
  <si>
    <t>% исполнения</t>
  </si>
  <si>
    <t>План</t>
  </si>
  <si>
    <t>Тип</t>
  </si>
  <si>
    <t>18210503020011000110</t>
  </si>
  <si>
    <t>Единый сельскохозяйственный налог (за налоговые периоды, истекшие до 1 января 2011 года)</t>
  </si>
  <si>
    <t>18210102030010000110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</si>
  <si>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</si>
  <si>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18210606033100000110</t>
  </si>
  <si>
    <t>Земельный налог с организаций, обладающих земельным участком, расположенным в границах сельских поселений</t>
  </si>
  <si>
    <t>18210606043100000110</t>
  </si>
  <si>
    <t>Земельный налог с физических лиц, обладающих земельным участком, расположенным в границах сельских поселений</t>
  </si>
  <si>
    <t>23011400000000000000</t>
  </si>
  <si>
    <t>22911406025100000430</t>
  </si>
  <si>
    <t>Доходы от продажи земельных участков, находящихся в собственности поселений (за исключением земельных участков муниципальных бюджетных и автономных учреждений)</t>
  </si>
  <si>
    <t>23011406025100000430</t>
  </si>
  <si>
    <t>Дотации бюджетам сельских поселений на поддержку мер по обеспечению сбалансированности бюджетов</t>
  </si>
  <si>
    <t>23020201003100000151</t>
  </si>
  <si>
    <t>ДОХОДЫ ОТ ИСПОЛЬЗОВАНИЯ ИМУЩЕСТВА, НАХОДЯЩЕГОСЯ В ГОСУДАРСТВЕННОЙ И МУНИЦИПАЛЬНОЙ СОБСТВЕННОСТИ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</si>
  <si>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</si>
  <si>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23011100000000000000</t>
  </si>
  <si>
    <t>23011105035100000120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</si>
  <si>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</si>
  <si>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23020215001100000151</t>
  </si>
  <si>
    <t>23020229999100000151</t>
  </si>
  <si>
    <t>23020230015100000151</t>
  </si>
  <si>
    <t>22920240014100000151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</si>
  <si>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</si>
  <si>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Приложение 1</t>
  </si>
  <si>
    <t>к Решению Собрания представителей сельского поселения Мокша муниципального района Большеглушицкий Самарской области " Об утверждении отчета об исполнении бюджета сельского поселения Мокша муниципального района Большеглушицкий Самарской области за 2018  год"</t>
  </si>
  <si>
    <t>Доходы по кодам видов, подвидов, классификации операций сектора государственного управления, относящихся к доходам  бюджета сельского поселения Мокша муниципального района Большеглушицкий Самарской области за 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</si>
</sst>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;0.00"/>
    <numFmt numFmtId="165" formatCode="000000000"/>
    <numFmt numFmtId="166" formatCode="00\.00\.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u/>
      <sz val="8"/>
      <name val="Arial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3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1" fillId="0" borderId="2" xfId="1" applyBorder="1" applyProtection="1">
      <protection hidden="1"/>
    </xf>
    <xf numFmtId="0" fontId="2" fillId="0" borderId="2" xfId="1" applyFont="1" applyFill="1" applyBorder="1" applyAlignment="1" applyProtection="1">
      <protection hidden="1"/>
    </xf>
    <xf numFmtId="10" fontId="3" fillId="0" borderId="3" xfId="1" applyNumberFormat="1" applyFont="1" applyFill="1" applyBorder="1" applyAlignment="1" applyProtection="1">
      <protection hidden="1"/>
    </xf>
    <xf numFmtId="40" fontId="3" fillId="0" borderId="5" xfId="1" applyNumberFormat="1" applyFont="1" applyFill="1" applyBorder="1" applyAlignment="1" applyProtection="1">
      <protection hidden="1"/>
    </xf>
    <xf numFmtId="40" fontId="3" fillId="0" borderId="6" xfId="1" applyNumberFormat="1" applyFont="1" applyFill="1" applyBorder="1" applyAlignment="1" applyProtection="1">
      <protection hidden="1"/>
    </xf>
    <xf numFmtId="40" fontId="3" fillId="0" borderId="7" xfId="1" applyNumberFormat="1" applyFont="1" applyFill="1" applyBorder="1" applyAlignment="1" applyProtection="1">
      <protection hidden="1"/>
    </xf>
    <xf numFmtId="40" fontId="3" fillId="0" borderId="8" xfId="1" applyNumberFormat="1" applyFont="1" applyFill="1" applyBorder="1" applyAlignment="1" applyProtection="1">
      <protection hidden="1"/>
    </xf>
    <xf numFmtId="0" fontId="1" fillId="0" borderId="9" xfId="1" applyNumberFormat="1" applyFont="1" applyFill="1" applyBorder="1" applyAlignment="1" applyProtection="1">
      <protection hidden="1"/>
    </xf>
    <xf numFmtId="0" fontId="2" fillId="0" borderId="10" xfId="1" applyNumberFormat="1" applyFont="1" applyFill="1" applyBorder="1" applyAlignment="1" applyProtection="1">
      <protection hidden="1"/>
    </xf>
    <xf numFmtId="164" fontId="2" fillId="0" borderId="9" xfId="1" applyNumberFormat="1" applyFont="1" applyFill="1" applyBorder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164" fontId="2" fillId="0" borderId="11" xfId="1" applyNumberFormat="1" applyFont="1" applyFill="1" applyBorder="1" applyAlignment="1" applyProtection="1">
      <protection hidden="1"/>
    </xf>
    <xf numFmtId="164" fontId="2" fillId="0" borderId="12" xfId="1" applyNumberFormat="1" applyFont="1" applyFill="1" applyBorder="1" applyAlignment="1" applyProtection="1">
      <protection hidden="1"/>
    </xf>
    <xf numFmtId="164" fontId="2" fillId="0" borderId="13" xfId="1" applyNumberFormat="1" applyFont="1" applyFill="1" applyBorder="1" applyAlignment="1" applyProtection="1">
      <protection hidden="1"/>
    </xf>
    <xf numFmtId="165" fontId="2" fillId="0" borderId="13" xfId="1" applyNumberFormat="1" applyFont="1" applyFill="1" applyBorder="1" applyAlignment="1" applyProtection="1">
      <alignment wrapText="1"/>
      <protection hidden="1"/>
    </xf>
    <xf numFmtId="164" fontId="2" fillId="0" borderId="14" xfId="1" applyNumberFormat="1" applyFont="1" applyFill="1" applyBorder="1" applyAlignment="1" applyProtection="1">
      <protection hidden="1"/>
    </xf>
    <xf numFmtId="164" fontId="2" fillId="0" borderId="15" xfId="1" applyNumberFormat="1" applyFont="1" applyFill="1" applyBorder="1" applyAlignment="1" applyProtection="1">
      <protection hidden="1"/>
    </xf>
    <xf numFmtId="0" fontId="2" fillId="0" borderId="10" xfId="1" applyNumberFormat="1" applyFont="1" applyFill="1" applyBorder="1" applyAlignment="1" applyProtection="1">
      <alignment horizontal="left"/>
      <protection hidden="1"/>
    </xf>
    <xf numFmtId="10" fontId="2" fillId="0" borderId="16" xfId="1" applyNumberFormat="1" applyFont="1" applyFill="1" applyBorder="1" applyAlignment="1" applyProtection="1">
      <alignment wrapText="1"/>
      <protection hidden="1"/>
    </xf>
    <xf numFmtId="0" fontId="1" fillId="0" borderId="9" xfId="1" applyNumberFormat="1" applyFont="1" applyFill="1" applyBorder="1" applyAlignment="1" applyProtection="1">
      <alignment horizontal="left"/>
      <protection hidden="1"/>
    </xf>
    <xf numFmtId="10" fontId="2" fillId="0" borderId="17" xfId="1" applyNumberFormat="1" applyFont="1" applyFill="1" applyBorder="1" applyAlignment="1" applyProtection="1">
      <alignment wrapText="1"/>
      <protection hidden="1"/>
    </xf>
    <xf numFmtId="10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2" xfId="1" applyNumberFormat="1" applyFont="1" applyFill="1" applyBorder="1" applyAlignment="1" applyProtection="1">
      <alignment wrapText="1"/>
      <protection hidden="1"/>
    </xf>
    <xf numFmtId="164" fontId="2" fillId="0" borderId="19" xfId="1" applyNumberFormat="1" applyFont="1" applyFill="1" applyBorder="1" applyAlignment="1" applyProtection="1">
      <alignment wrapText="1"/>
      <protection hidden="1"/>
    </xf>
    <xf numFmtId="164" fontId="2" fillId="0" borderId="19" xfId="1" applyNumberFormat="1" applyFont="1" applyFill="1" applyBorder="1" applyAlignment="1" applyProtection="1">
      <alignment wrapText="1"/>
      <protection hidden="1"/>
    </xf>
    <xf numFmtId="0" fontId="2" fillId="0" borderId="18" xfId="1" applyNumberFormat="1" applyFont="1" applyFill="1" applyBorder="1" applyAlignment="1" applyProtection="1">
      <alignment horizontal="left" wrapText="1"/>
      <protection hidden="1"/>
    </xf>
    <xf numFmtId="0" fontId="2" fillId="0" borderId="20" xfId="1" applyNumberFormat="1" applyFont="1" applyFill="1" applyBorder="1" applyAlignment="1" applyProtection="1">
      <alignment horizontal="left" wrapText="1"/>
      <protection hidden="1"/>
    </xf>
    <xf numFmtId="10" fontId="2" fillId="0" borderId="22" xfId="1" applyNumberFormat="1" applyFont="1" applyFill="1" applyBorder="1" applyAlignment="1" applyProtection="1">
      <alignment wrapText="1"/>
      <protection hidden="1"/>
    </xf>
    <xf numFmtId="10" fontId="2" fillId="0" borderId="23" xfId="1" applyNumberFormat="1" applyFont="1" applyFill="1" applyBorder="1" applyAlignment="1" applyProtection="1">
      <alignment wrapText="1"/>
      <protection hidden="1"/>
    </xf>
    <xf numFmtId="164" fontId="2" fillId="0" borderId="23" xfId="1" applyNumberFormat="1" applyFont="1" applyFill="1" applyBorder="1" applyAlignment="1" applyProtection="1">
      <alignment wrapText="1"/>
      <protection hidden="1"/>
    </xf>
    <xf numFmtId="164" fontId="2" fillId="0" borderId="24" xfId="1" applyNumberFormat="1" applyFont="1" applyFill="1" applyBorder="1" applyAlignment="1" applyProtection="1">
      <alignment wrapText="1"/>
      <protection hidden="1"/>
    </xf>
    <xf numFmtId="164" fontId="2" fillId="0" borderId="25" xfId="1" applyNumberFormat="1" applyFont="1" applyFill="1" applyBorder="1" applyAlignment="1" applyProtection="1">
      <alignment wrapText="1"/>
      <protection hidden="1"/>
    </xf>
    <xf numFmtId="0" fontId="2" fillId="0" borderId="23" xfId="1" applyNumberFormat="1" applyFont="1" applyFill="1" applyBorder="1" applyAlignment="1" applyProtection="1">
      <alignment horizontal="left" wrapText="1"/>
      <protection hidden="1"/>
    </xf>
    <xf numFmtId="0" fontId="2" fillId="0" borderId="26" xfId="1" applyNumberFormat="1" applyFont="1" applyFill="1" applyBorder="1" applyAlignment="1" applyProtection="1">
      <alignment horizontal="left" wrapText="1"/>
      <protection hidden="1"/>
    </xf>
    <xf numFmtId="0" fontId="3" fillId="0" borderId="0" xfId="1" applyNumberFormat="1" applyFont="1" applyFill="1" applyAlignment="1" applyProtection="1">
      <alignment vertical="center" wrapText="1"/>
      <protection hidden="1"/>
    </xf>
    <xf numFmtId="0" fontId="3" fillId="0" borderId="28" xfId="1" applyNumberFormat="1" applyFont="1" applyFill="1" applyBorder="1" applyAlignment="1" applyProtection="1">
      <alignment horizontal="center" vertical="top" wrapText="1"/>
      <protection hidden="1"/>
    </xf>
    <xf numFmtId="0" fontId="3" fillId="0" borderId="29" xfId="1" applyNumberFormat="1" applyFont="1" applyFill="1" applyBorder="1" applyAlignment="1" applyProtection="1">
      <alignment horizontal="center" vertical="top" wrapText="1"/>
      <protection hidden="1"/>
    </xf>
    <xf numFmtId="0" fontId="3" fillId="0" borderId="30" xfId="1" applyNumberFormat="1" applyFont="1" applyFill="1" applyBorder="1" applyAlignment="1" applyProtection="1">
      <alignment horizontal="centerContinuous" vertical="center" wrapText="1"/>
      <protection hidden="1"/>
    </xf>
    <xf numFmtId="0" fontId="3" fillId="0" borderId="31" xfId="1" applyNumberFormat="1" applyFont="1" applyFill="1" applyBorder="1" applyAlignment="1" applyProtection="1">
      <alignment horizontal="centerContinuous" vertical="center"/>
      <protection hidden="1"/>
    </xf>
    <xf numFmtId="0" fontId="3" fillId="0" borderId="30" xfId="1" applyNumberFormat="1" applyFont="1" applyFill="1" applyBorder="1" applyAlignment="1" applyProtection="1">
      <alignment horizontal="centerContinuous" vertical="center"/>
      <protection hidden="1"/>
    </xf>
    <xf numFmtId="0" fontId="3" fillId="0" borderId="32" xfId="1" applyNumberFormat="1" applyFont="1" applyFill="1" applyBorder="1" applyAlignment="1" applyProtection="1">
      <alignment horizontal="center" vertical="top" wrapText="1"/>
      <protection hidden="1"/>
    </xf>
    <xf numFmtId="0" fontId="3" fillId="0" borderId="33" xfId="1" applyNumberFormat="1" applyFont="1" applyFill="1" applyBorder="1" applyAlignment="1" applyProtection="1">
      <alignment horizontal="center" vertical="top" wrapText="1"/>
      <protection hidden="1"/>
    </xf>
    <xf numFmtId="0" fontId="3" fillId="0" borderId="34" xfId="1" applyNumberFormat="1" applyFont="1" applyFill="1" applyBorder="1" applyAlignment="1" applyProtection="1">
      <alignment horizontal="center" vertical="top" wrapText="1"/>
      <protection hidden="1"/>
    </xf>
    <xf numFmtId="0" fontId="3" fillId="0" borderId="0" xfId="1" applyNumberFormat="1" applyFont="1" applyFill="1" applyAlignment="1" applyProtection="1">
      <alignment horizontal="center" vertical="top" wrapText="1"/>
      <protection hidden="1"/>
    </xf>
    <xf numFmtId="0" fontId="3" fillId="0" borderId="35" xfId="1" applyNumberFormat="1" applyFont="1" applyFill="1" applyBorder="1" applyAlignment="1" applyProtection="1">
      <alignment horizontal="center" vertical="top" wrapText="1"/>
      <protection hidden="1"/>
    </xf>
    <xf numFmtId="0" fontId="3" fillId="0" borderId="15" xfId="1" applyNumberFormat="1" applyFont="1" applyFill="1" applyBorder="1" applyAlignment="1" applyProtection="1">
      <alignment horizontal="center" vertical="top" wrapText="1"/>
      <protection hidden="1"/>
    </xf>
    <xf numFmtId="0" fontId="3" fillId="0" borderId="32" xfId="1" applyNumberFormat="1" applyFont="1" applyFill="1" applyBorder="1" applyAlignment="1" applyProtection="1">
      <alignment vertical="center" wrapText="1"/>
      <protection hidden="1"/>
    </xf>
    <xf numFmtId="0" fontId="3" fillId="0" borderId="36" xfId="1" applyNumberFormat="1" applyFont="1" applyFill="1" applyBorder="1" applyAlignment="1" applyProtection="1">
      <alignment vertical="center" wrapText="1"/>
      <protection hidden="1"/>
    </xf>
    <xf numFmtId="0" fontId="3" fillId="0" borderId="30" xfId="1" applyNumberFormat="1" applyFont="1" applyFill="1" applyBorder="1" applyAlignment="1" applyProtection="1">
      <alignment horizontal="centerContinuous" wrapText="1"/>
      <protection hidden="1"/>
    </xf>
    <xf numFmtId="0" fontId="3" fillId="0" borderId="30" xfId="1" applyNumberFormat="1" applyFont="1" applyFill="1" applyBorder="1" applyAlignment="1" applyProtection="1">
      <alignment horizontal="centerContinuous"/>
      <protection hidden="1"/>
    </xf>
    <xf numFmtId="0" fontId="3" fillId="0" borderId="37" xfId="1" applyNumberFormat="1" applyFont="1" applyFill="1" applyBorder="1" applyAlignment="1" applyProtection="1">
      <alignment horizontal="center" wrapText="1"/>
      <protection hidden="1"/>
    </xf>
    <xf numFmtId="0" fontId="3" fillId="0" borderId="2" xfId="1" applyNumberFormat="1" applyFont="1" applyFill="1" applyBorder="1" applyAlignment="1" applyProtection="1">
      <alignment horizontal="center" wrapText="1"/>
      <protection hidden="1"/>
    </xf>
    <xf numFmtId="0" fontId="3" fillId="0" borderId="38" xfId="1" applyNumberFormat="1" applyFont="1" applyFill="1" applyBorder="1" applyAlignment="1" applyProtection="1">
      <alignment horizontal="center" wrapText="1"/>
      <protection hidden="1"/>
    </xf>
    <xf numFmtId="0" fontId="1" fillId="0" borderId="39" xfId="1" applyBorder="1" applyProtection="1">
      <protection hidden="1"/>
    </xf>
    <xf numFmtId="0" fontId="1" fillId="0" borderId="0" xfId="1" applyBorder="1" applyProtection="1">
      <protection hidden="1"/>
    </xf>
    <xf numFmtId="0" fontId="2" fillId="0" borderId="39" xfId="1" applyFont="1" applyFill="1" applyBorder="1" applyAlignment="1" applyProtection="1">
      <protection hidden="1"/>
    </xf>
    <xf numFmtId="0" fontId="2" fillId="0" borderId="39" xfId="1" applyNumberFormat="1" applyFont="1" applyFill="1" applyBorder="1" applyAlignment="1" applyProtection="1">
      <alignment horizontal="right"/>
      <protection hidden="1"/>
    </xf>
    <xf numFmtId="0" fontId="1" fillId="0" borderId="0" xfId="1" applyNumberFormat="1" applyFont="1" applyFill="1" applyAlignment="1" applyProtection="1">
      <alignment horizontal="centerContinuous"/>
      <protection hidden="1"/>
    </xf>
    <xf numFmtId="0" fontId="2" fillId="0" borderId="0" xfId="1" applyNumberFormat="1" applyFont="1" applyFill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3" fillId="0" borderId="31" xfId="1" applyNumberFormat="1" applyFont="1" applyFill="1" applyBorder="1" applyAlignment="1" applyProtection="1">
      <alignment vertical="center" wrapText="1"/>
      <protection hidden="1"/>
    </xf>
    <xf numFmtId="0" fontId="3" fillId="0" borderId="40" xfId="1" applyNumberFormat="1" applyFont="1" applyFill="1" applyBorder="1" applyAlignment="1" applyProtection="1">
      <alignment horizontal="center" vertical="top" wrapText="1"/>
      <protection hidden="1"/>
    </xf>
    <xf numFmtId="166" fontId="2" fillId="0" borderId="21" xfId="1" applyNumberFormat="1" applyFont="1" applyFill="1" applyBorder="1" applyAlignment="1" applyProtection="1">
      <alignment horizontal="left"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49" fontId="6" fillId="0" borderId="20" xfId="1" applyNumberFormat="1" applyFont="1" applyFill="1" applyBorder="1" applyAlignment="1" applyProtection="1">
      <alignment horizontal="left" wrapText="1"/>
      <protection hidden="1"/>
    </xf>
    <xf numFmtId="0" fontId="6" fillId="0" borderId="18" xfId="1" applyNumberFormat="1" applyFont="1" applyFill="1" applyBorder="1" applyAlignment="1" applyProtection="1">
      <alignment horizontal="left" wrapText="1"/>
      <protection hidden="1"/>
    </xf>
    <xf numFmtId="0" fontId="6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21" xfId="1" applyNumberFormat="1" applyFont="1" applyFill="1" applyBorder="1" applyAlignment="1" applyProtection="1">
      <alignment horizontal="left"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4" fontId="2" fillId="0" borderId="19" xfId="1" applyNumberFormat="1" applyFont="1" applyFill="1" applyBorder="1" applyAlignment="1" applyProtection="1">
      <alignment wrapText="1"/>
      <protection hidden="1"/>
    </xf>
    <xf numFmtId="49" fontId="6" fillId="0" borderId="18" xfId="1" applyNumberFormat="1" applyFont="1" applyFill="1" applyBorder="1" applyAlignment="1" applyProtection="1">
      <alignment horizontal="left" wrapText="1"/>
      <protection hidden="1"/>
    </xf>
    <xf numFmtId="49" fontId="6" fillId="0" borderId="19" xfId="1" applyNumberFormat="1" applyFont="1" applyFill="1" applyBorder="1" applyAlignment="1" applyProtection="1">
      <alignment horizontal="left" wrapText="1"/>
      <protection hidden="1"/>
    </xf>
    <xf numFmtId="49" fontId="6" fillId="0" borderId="18" xfId="1" applyNumberFormat="1" applyFont="1" applyFill="1" applyBorder="1" applyAlignment="1" applyProtection="1">
      <alignment wrapText="1"/>
      <protection hidden="1"/>
    </xf>
    <xf numFmtId="49" fontId="6" fillId="0" borderId="19" xfId="1" applyNumberFormat="1" applyFont="1" applyFill="1" applyBorder="1" applyAlignment="1" applyProtection="1">
      <alignment wrapText="1"/>
      <protection hidden="1"/>
    </xf>
    <xf numFmtId="10" fontId="3" fillId="0" borderId="8" xfId="1" applyNumberFormat="1" applyFont="1" applyFill="1" applyBorder="1" applyAlignment="1" applyProtection="1">
      <protection hidden="1"/>
    </xf>
    <xf numFmtId="164" fontId="2" fillId="0" borderId="6" xfId="1" applyNumberFormat="1" applyFont="1" applyFill="1" applyBorder="1" applyAlignment="1" applyProtection="1">
      <alignment wrapText="1"/>
      <protection hidden="1"/>
    </xf>
    <xf numFmtId="164" fontId="2" fillId="0" borderId="5" xfId="1" applyNumberFormat="1" applyFont="1" applyFill="1" applyBorder="1" applyAlignment="1" applyProtection="1">
      <alignment wrapText="1"/>
      <protection hidden="1"/>
    </xf>
    <xf numFmtId="166" fontId="2" fillId="0" borderId="21" xfId="1" applyNumberFormat="1" applyFont="1" applyFill="1" applyBorder="1" applyAlignment="1" applyProtection="1">
      <alignment horizontal="left"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4" fontId="2" fillId="0" borderId="19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25" xfId="1" applyNumberFormat="1" applyFont="1" applyFill="1" applyBorder="1" applyAlignment="1" applyProtection="1">
      <alignment wrapText="1"/>
      <protection hidden="1"/>
    </xf>
    <xf numFmtId="164" fontId="2" fillId="0" borderId="23" xfId="1" applyNumberFormat="1" applyFont="1" applyFill="1" applyBorder="1" applyAlignment="1" applyProtection="1">
      <alignment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18" xfId="1" applyNumberFormat="1" applyFont="1" applyFill="1" applyBorder="1" applyAlignment="1" applyProtection="1">
      <alignment horizontal="left" wrapText="1"/>
      <protection hidden="1"/>
    </xf>
    <xf numFmtId="164" fontId="2" fillId="0" borderId="19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6" fillId="0" borderId="19" xfId="1" applyNumberFormat="1" applyFont="1" applyFill="1" applyBorder="1" applyAlignment="1" applyProtection="1">
      <alignment wrapText="1"/>
      <protection hidden="1"/>
    </xf>
    <xf numFmtId="49" fontId="2" fillId="0" borderId="20" xfId="1" applyNumberFormat="1" applyFont="1" applyFill="1" applyBorder="1" applyAlignment="1" applyProtection="1">
      <alignment horizontal="left" wrapText="1"/>
      <protection hidden="1"/>
    </xf>
    <xf numFmtId="10" fontId="2" fillId="0" borderId="12" xfId="1" applyNumberFormat="1" applyFont="1" applyFill="1" applyBorder="1" applyAlignment="1" applyProtection="1">
      <alignment wrapText="1"/>
      <protection hidden="1"/>
    </xf>
    <xf numFmtId="164" fontId="2" fillId="0" borderId="41" xfId="1" applyNumberFormat="1" applyFont="1" applyFill="1" applyBorder="1" applyAlignment="1" applyProtection="1">
      <alignment wrapText="1"/>
      <protection hidden="1"/>
    </xf>
    <xf numFmtId="10" fontId="2" fillId="0" borderId="8" xfId="1" applyNumberFormat="1" applyFont="1" applyFill="1" applyBorder="1" applyAlignment="1" applyProtection="1">
      <alignment wrapText="1"/>
      <protection hidden="1"/>
    </xf>
    <xf numFmtId="0" fontId="2" fillId="0" borderId="42" xfId="1" applyNumberFormat="1" applyFont="1" applyFill="1" applyBorder="1" applyAlignment="1" applyProtection="1">
      <alignment horizontal="left" wrapText="1"/>
      <protection hidden="1"/>
    </xf>
    <xf numFmtId="0" fontId="2" fillId="0" borderId="43" xfId="1" applyNumberFormat="1" applyFont="1" applyFill="1" applyBorder="1" applyAlignment="1" applyProtection="1">
      <alignment horizontal="left" wrapText="1"/>
      <protection hidden="1"/>
    </xf>
    <xf numFmtId="164" fontId="2" fillId="0" borderId="43" xfId="1" applyNumberFormat="1" applyFont="1" applyFill="1" applyBorder="1" applyAlignment="1" applyProtection="1">
      <alignment wrapText="1"/>
      <protection hidden="1"/>
    </xf>
    <xf numFmtId="164" fontId="2" fillId="0" borderId="44" xfId="1" applyNumberFormat="1" applyFont="1" applyFill="1" applyBorder="1" applyAlignment="1" applyProtection="1">
      <alignment wrapText="1"/>
      <protection hidden="1"/>
    </xf>
    <xf numFmtId="164" fontId="2" fillId="0" borderId="1" xfId="1" applyNumberFormat="1" applyFont="1" applyFill="1" applyBorder="1" applyAlignment="1" applyProtection="1">
      <alignment wrapText="1"/>
      <protection hidden="1"/>
    </xf>
    <xf numFmtId="164" fontId="2" fillId="0" borderId="22" xfId="1" applyNumberFormat="1" applyFont="1" applyFill="1" applyBorder="1" applyAlignment="1" applyProtection="1">
      <alignment wrapText="1"/>
      <protection hidden="1"/>
    </xf>
    <xf numFmtId="164" fontId="2" fillId="0" borderId="17" xfId="1" applyNumberFormat="1" applyFont="1" applyFill="1" applyBorder="1" applyAlignment="1" applyProtection="1">
      <alignment wrapText="1"/>
      <protection hidden="1"/>
    </xf>
    <xf numFmtId="164" fontId="2" fillId="0" borderId="16" xfId="1" applyNumberFormat="1" applyFont="1" applyFill="1" applyBorder="1" applyAlignment="1" applyProtection="1">
      <alignment wrapText="1"/>
      <protection hidden="1"/>
    </xf>
    <xf numFmtId="164" fontId="2" fillId="0" borderId="45" xfId="1" applyNumberFormat="1" applyFont="1" applyFill="1" applyBorder="1" applyAlignment="1" applyProtection="1">
      <protection hidden="1"/>
    </xf>
    <xf numFmtId="164" fontId="2" fillId="0" borderId="46" xfId="1" applyNumberFormat="1" applyFont="1" applyFill="1" applyBorder="1" applyAlignment="1" applyProtection="1">
      <protection hidden="1"/>
    </xf>
    <xf numFmtId="40" fontId="3" fillId="0" borderId="4" xfId="1" applyNumberFormat="1" applyFont="1" applyFill="1" applyBorder="1" applyAlignment="1" applyProtection="1">
      <protection hidden="1"/>
    </xf>
    <xf numFmtId="40" fontId="3" fillId="0" borderId="16" xfId="1" applyNumberFormat="1" applyFont="1" applyFill="1" applyBorder="1" applyAlignment="1" applyProtection="1">
      <protection hidden="1"/>
    </xf>
    <xf numFmtId="0" fontId="2" fillId="0" borderId="45" xfId="1" applyNumberFormat="1" applyFont="1" applyFill="1" applyBorder="1" applyAlignment="1" applyProtection="1">
      <alignment horizontal="left" wrapText="1"/>
      <protection hidden="1"/>
    </xf>
    <xf numFmtId="0" fontId="2" fillId="0" borderId="11" xfId="1" applyNumberFormat="1" applyFont="1" applyFill="1" applyBorder="1" applyAlignment="1" applyProtection="1">
      <alignment horizontal="left" wrapText="1"/>
      <protection hidden="1"/>
    </xf>
    <xf numFmtId="164" fontId="2" fillId="0" borderId="11" xfId="1" applyNumberFormat="1" applyFont="1" applyFill="1" applyBorder="1" applyAlignment="1" applyProtection="1">
      <alignment wrapText="1"/>
      <protection hidden="1"/>
    </xf>
    <xf numFmtId="164" fontId="2" fillId="0" borderId="14" xfId="1" applyNumberFormat="1" applyFont="1" applyFill="1" applyBorder="1" applyAlignment="1" applyProtection="1">
      <alignment wrapText="1"/>
      <protection hidden="1"/>
    </xf>
    <xf numFmtId="164" fontId="2" fillId="0" borderId="13" xfId="1" applyNumberFormat="1" applyFont="1" applyFill="1" applyBorder="1" applyAlignment="1" applyProtection="1">
      <alignment wrapText="1"/>
      <protection hidden="1"/>
    </xf>
    <xf numFmtId="164" fontId="2" fillId="0" borderId="47" xfId="1" applyNumberFormat="1" applyFont="1" applyFill="1" applyBorder="1" applyAlignment="1" applyProtection="1">
      <alignment wrapText="1"/>
      <protection hidden="1"/>
    </xf>
    <xf numFmtId="49" fontId="6" fillId="0" borderId="4" xfId="2" applyNumberFormat="1" applyFont="1" applyFill="1" applyBorder="1" applyAlignment="1" applyProtection="1">
      <alignment horizontal="left" wrapText="1"/>
      <protection hidden="1"/>
    </xf>
    <xf numFmtId="0" fontId="2" fillId="0" borderId="5" xfId="2" applyNumberFormat="1" applyFont="1" applyFill="1" applyBorder="1" applyAlignment="1" applyProtection="1">
      <alignment horizontal="left" wrapText="1"/>
      <protection hidden="1"/>
    </xf>
    <xf numFmtId="164" fontId="6" fillId="0" borderId="5" xfId="1" applyNumberFormat="1" applyFont="1" applyFill="1" applyBorder="1" applyAlignment="1" applyProtection="1">
      <alignment wrapText="1"/>
      <protection hidden="1"/>
    </xf>
    <xf numFmtId="164" fontId="6" fillId="0" borderId="6" xfId="1" applyNumberFormat="1" applyFont="1" applyFill="1" applyBorder="1" applyAlignment="1" applyProtection="1">
      <alignment wrapText="1"/>
      <protection hidden="1"/>
    </xf>
    <xf numFmtId="164" fontId="6" fillId="0" borderId="8" xfId="1" applyNumberFormat="1" applyFont="1" applyFill="1" applyBorder="1" applyAlignment="1" applyProtection="1">
      <alignment wrapText="1"/>
      <protection hidden="1"/>
    </xf>
    <xf numFmtId="164" fontId="6" fillId="0" borderId="16" xfId="1" applyNumberFormat="1" applyFont="1" applyFill="1" applyBorder="1" applyAlignment="1" applyProtection="1">
      <alignment wrapText="1"/>
      <protection hidden="1"/>
    </xf>
    <xf numFmtId="164" fontId="2" fillId="0" borderId="19" xfId="1" applyNumberFormat="1" applyFont="1" applyFill="1" applyBorder="1" applyAlignment="1" applyProtection="1">
      <alignment wrapText="1"/>
      <protection hidden="1"/>
    </xf>
    <xf numFmtId="0" fontId="2" fillId="0" borderId="0" xfId="1" applyFont="1" applyFill="1" applyAlignment="1" applyProtection="1">
      <alignment horizontal="center" wrapText="1"/>
      <protection hidden="1"/>
    </xf>
    <xf numFmtId="0" fontId="6" fillId="0" borderId="0" xfId="1" applyFont="1" applyFill="1" applyAlignment="1" applyProtection="1">
      <alignment horizontal="center" wrapText="1"/>
      <protection hidden="1"/>
    </xf>
    <xf numFmtId="0" fontId="2" fillId="0" borderId="0" xfId="1" applyFont="1" applyFill="1" applyAlignment="1" applyProtection="1">
      <alignment horizontal="center" wrapText="1"/>
      <protection hidden="1"/>
    </xf>
    <xf numFmtId="0" fontId="7" fillId="0" borderId="0" xfId="1" applyFont="1" applyFill="1" applyAlignment="1" applyProtection="1">
      <alignment horizontal="center"/>
      <protection hidden="1"/>
    </xf>
    <xf numFmtId="166" fontId="2" fillId="0" borderId="3" xfId="1" applyNumberFormat="1" applyFont="1" applyFill="1" applyBorder="1" applyAlignment="1" applyProtection="1">
      <alignment horizontal="left" wrapText="1"/>
      <protection hidden="1"/>
    </xf>
    <xf numFmtId="166" fontId="2" fillId="0" borderId="4" xfId="1" applyNumberFormat="1" applyFont="1" applyFill="1" applyBorder="1" applyAlignment="1" applyProtection="1">
      <alignment horizontal="left" wrapText="1"/>
      <protection hidden="1"/>
    </xf>
    <xf numFmtId="166" fontId="2" fillId="0" borderId="6" xfId="1" applyNumberFormat="1" applyFont="1" applyFill="1" applyBorder="1" applyAlignment="1" applyProtection="1">
      <alignment horizontal="left" wrapText="1"/>
      <protection hidden="1"/>
    </xf>
    <xf numFmtId="166" fontId="2" fillId="0" borderId="5" xfId="1" applyNumberFormat="1" applyFont="1" applyFill="1" applyBorder="1" applyAlignment="1" applyProtection="1">
      <alignment horizontal="left" wrapText="1"/>
      <protection hidden="1"/>
    </xf>
    <xf numFmtId="164" fontId="2" fillId="0" borderId="6" xfId="1" applyNumberFormat="1" applyFont="1" applyFill="1" applyBorder="1" applyAlignment="1" applyProtection="1">
      <alignment wrapText="1"/>
      <protection hidden="1"/>
    </xf>
    <xf numFmtId="164" fontId="2" fillId="0" borderId="5" xfId="1" applyNumberFormat="1" applyFont="1" applyFill="1" applyBorder="1" applyAlignment="1" applyProtection="1">
      <alignment wrapText="1"/>
      <protection hidden="1"/>
    </xf>
    <xf numFmtId="166" fontId="2" fillId="0" borderId="21" xfId="1" applyNumberFormat="1" applyFont="1" applyFill="1" applyBorder="1" applyAlignment="1" applyProtection="1">
      <alignment horizontal="left"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18" xfId="1" applyNumberFormat="1" applyFont="1" applyFill="1" applyBorder="1" applyAlignment="1" applyProtection="1">
      <alignment horizontal="left" wrapText="1"/>
      <protection hidden="1"/>
    </xf>
    <xf numFmtId="164" fontId="2" fillId="0" borderId="19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6" fillId="0" borderId="6" xfId="1" applyNumberFormat="1" applyFont="1" applyFill="1" applyBorder="1" applyAlignment="1" applyProtection="1">
      <alignment wrapText="1"/>
      <protection hidden="1"/>
    </xf>
    <xf numFmtId="164" fontId="6" fillId="0" borderId="5" xfId="1" applyNumberFormat="1" applyFont="1" applyFill="1" applyBorder="1" applyAlignment="1" applyProtection="1">
      <alignment wrapText="1"/>
      <protection hidden="1"/>
    </xf>
    <xf numFmtId="166" fontId="2" fillId="0" borderId="14" xfId="1" applyNumberFormat="1" applyFont="1" applyFill="1" applyBorder="1" applyAlignment="1" applyProtection="1">
      <alignment horizontal="left" wrapText="1"/>
      <protection hidden="1"/>
    </xf>
    <xf numFmtId="166" fontId="2" fillId="0" borderId="11" xfId="1" applyNumberFormat="1" applyFont="1" applyFill="1" applyBorder="1" applyAlignment="1" applyProtection="1">
      <alignment horizontal="left" wrapText="1"/>
      <protection hidden="1"/>
    </xf>
    <xf numFmtId="164" fontId="2" fillId="0" borderId="14" xfId="1" applyNumberFormat="1" applyFont="1" applyFill="1" applyBorder="1" applyAlignment="1" applyProtection="1">
      <alignment wrapText="1"/>
      <protection hidden="1"/>
    </xf>
    <xf numFmtId="164" fontId="2" fillId="0" borderId="11" xfId="1" applyNumberFormat="1" applyFont="1" applyFill="1" applyBorder="1" applyAlignment="1" applyProtection="1">
      <alignment wrapText="1"/>
      <protection hidden="1"/>
    </xf>
    <xf numFmtId="164" fontId="2" fillId="0" borderId="44" xfId="1" applyNumberFormat="1" applyFont="1" applyFill="1" applyBorder="1" applyAlignment="1" applyProtection="1">
      <alignment wrapText="1"/>
      <protection hidden="1"/>
    </xf>
    <xf numFmtId="164" fontId="2" fillId="0" borderId="43" xfId="1" applyNumberFormat="1" applyFont="1" applyFill="1" applyBorder="1" applyAlignment="1" applyProtection="1">
      <alignment wrapText="1"/>
      <protection hidden="1"/>
    </xf>
    <xf numFmtId="166" fontId="2" fillId="0" borderId="25" xfId="1" applyNumberFormat="1" applyFont="1" applyFill="1" applyBorder="1" applyAlignment="1" applyProtection="1">
      <alignment horizontal="left" wrapText="1"/>
      <protection hidden="1"/>
    </xf>
    <xf numFmtId="166" fontId="2" fillId="0" borderId="23" xfId="1" applyNumberFormat="1" applyFont="1" applyFill="1" applyBorder="1" applyAlignment="1" applyProtection="1">
      <alignment horizontal="left" wrapText="1"/>
      <protection hidden="1"/>
    </xf>
    <xf numFmtId="164" fontId="2" fillId="0" borderId="25" xfId="1" applyNumberFormat="1" applyFont="1" applyFill="1" applyBorder="1" applyAlignment="1" applyProtection="1">
      <alignment wrapText="1"/>
      <protection hidden="1"/>
    </xf>
    <xf numFmtId="164" fontId="2" fillId="0" borderId="23" xfId="1" applyNumberFormat="1" applyFont="1" applyFill="1" applyBorder="1" applyAlignment="1" applyProtection="1">
      <alignment wrapText="1"/>
      <protection hidden="1"/>
    </xf>
    <xf numFmtId="0" fontId="3" fillId="0" borderId="3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40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/>
      <protection hidden="1"/>
    </xf>
    <xf numFmtId="166" fontId="2" fillId="0" borderId="27" xfId="1" applyNumberFormat="1" applyFont="1" applyFill="1" applyBorder="1" applyAlignment="1" applyProtection="1">
      <alignment horizontal="left" wrapText="1"/>
      <protection hidden="1"/>
    </xf>
    <xf numFmtId="166" fontId="2" fillId="0" borderId="26" xfId="1" applyNumberFormat="1" applyFont="1" applyFill="1" applyBorder="1" applyAlignment="1" applyProtection="1">
      <alignment horizontal="left" wrapText="1"/>
      <protection hidden="1"/>
    </xf>
    <xf numFmtId="166" fontId="2" fillId="0" borderId="44" xfId="1" applyNumberFormat="1" applyFont="1" applyFill="1" applyBorder="1" applyAlignment="1" applyProtection="1">
      <alignment horizontal="left" wrapText="1"/>
      <protection hidden="1"/>
    </xf>
    <xf numFmtId="166" fontId="2" fillId="0" borderId="43" xfId="1" applyNumberFormat="1" applyFont="1" applyFill="1" applyBorder="1" applyAlignment="1" applyProtection="1">
      <alignment horizontal="left" wrapText="1"/>
      <protection hidden="1"/>
    </xf>
    <xf numFmtId="166" fontId="6" fillId="0" borderId="6" xfId="1" applyNumberFormat="1" applyFont="1" applyFill="1" applyBorder="1" applyAlignment="1" applyProtection="1">
      <alignment horizontal="left" wrapText="1"/>
      <protection hidden="1"/>
    </xf>
    <xf numFmtId="166" fontId="6" fillId="0" borderId="5" xfId="1" applyNumberFormat="1" applyFont="1" applyFill="1" applyBorder="1" applyAlignment="1" applyProtection="1">
      <alignment horizontal="left" wrapText="1"/>
      <protection hidden="1"/>
    </xf>
    <xf numFmtId="0" fontId="7" fillId="0" borderId="0" xfId="1" applyNumberFormat="1" applyFont="1" applyFill="1" applyAlignment="1" applyProtection="1">
      <alignment horizontal="center" wrapText="1"/>
      <protection hidden="1"/>
    </xf>
  </cellXfs>
  <cellStyles count="3">
    <cellStyle name="Обычный" xfId="0" builtinId="0"/>
    <cellStyle name="Обычный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9"/>
  <sheetViews>
    <sheetView showGridLines="0" tabSelected="1" topLeftCell="A57" workbookViewId="0">
      <selection activeCell="K7" sqref="K7:AF7"/>
    </sheetView>
  </sheetViews>
  <sheetFormatPr defaultColWidth="9.109375" defaultRowHeight="13.2" x14ac:dyDescent="0.25"/>
  <cols>
    <col min="1" max="1" width="0.33203125" style="1" customWidth="1"/>
    <col min="2" max="9" width="0" style="1" hidden="1" customWidth="1"/>
    <col min="10" max="10" width="18.88671875" style="1" customWidth="1"/>
    <col min="11" max="11" width="33.6640625" style="1" customWidth="1"/>
    <col min="12" max="16" width="0" style="1" hidden="1" customWidth="1"/>
    <col min="17" max="17" width="11.88671875" style="1" hidden="1" customWidth="1"/>
    <col min="18" max="21" width="0" style="1" hidden="1" customWidth="1"/>
    <col min="22" max="22" width="12" style="1" hidden="1" customWidth="1"/>
    <col min="23" max="26" width="0" style="1" hidden="1" customWidth="1"/>
    <col min="27" max="27" width="12" style="1" hidden="1" customWidth="1"/>
    <col min="28" max="31" width="0" style="1" hidden="1" customWidth="1"/>
    <col min="32" max="32" width="12" style="1" customWidth="1"/>
    <col min="33" max="33" width="0" style="1" hidden="1" customWidth="1"/>
    <col min="34" max="34" width="11.33203125" style="1" customWidth="1"/>
    <col min="35" max="35" width="12.33203125" style="1" hidden="1" customWidth="1"/>
    <col min="36" max="36" width="12.6640625" style="1" hidden="1" customWidth="1"/>
    <col min="37" max="37" width="4.88671875" style="1" customWidth="1"/>
    <col min="38" max="256" width="9.109375" style="1" customWidth="1"/>
    <col min="257" max="16384" width="9.109375" style="1"/>
  </cols>
  <sheetData>
    <row r="1" spans="1:37" ht="409.6" hidden="1" customHeight="1" x14ac:dyDescent="0.2">
      <c r="A1" s="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" customHeight="1" x14ac:dyDescent="0.25">
      <c r="A2" s="66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5"/>
      <c r="N2" s="6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127" t="s">
        <v>150</v>
      </c>
      <c r="AG2" s="127"/>
      <c r="AH2" s="127"/>
      <c r="AI2" s="2"/>
      <c r="AJ2" s="2"/>
      <c r="AK2" s="2"/>
    </row>
    <row r="3" spans="1:37" ht="15" customHeight="1" x14ac:dyDescent="0.25">
      <c r="A3" s="66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5"/>
      <c r="N3" s="6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25" t="s">
        <v>151</v>
      </c>
      <c r="AG3" s="126"/>
      <c r="AH3" s="126"/>
      <c r="AI3" s="2"/>
      <c r="AJ3" s="2"/>
      <c r="AK3" s="2"/>
    </row>
    <row r="4" spans="1:37" ht="15" customHeight="1" x14ac:dyDescent="0.25">
      <c r="A4" s="66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5"/>
      <c r="N4" s="65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126"/>
      <c r="AG4" s="126"/>
      <c r="AH4" s="126"/>
      <c r="AI4" s="2"/>
      <c r="AJ4" s="2"/>
      <c r="AK4" s="2"/>
    </row>
    <row r="5" spans="1:37" ht="15" customHeight="1" x14ac:dyDescent="0.25">
      <c r="A5" s="66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5"/>
      <c r="N5" s="65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126"/>
      <c r="AG5" s="126"/>
      <c r="AH5" s="126"/>
      <c r="AI5" s="2"/>
      <c r="AJ5" s="2"/>
      <c r="AK5" s="2"/>
    </row>
    <row r="6" spans="1:37" ht="73.8" customHeight="1" x14ac:dyDescent="0.25">
      <c r="A6" s="66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5"/>
      <c r="N6" s="65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126"/>
      <c r="AG6" s="126"/>
      <c r="AH6" s="126"/>
      <c r="AI6" s="2"/>
      <c r="AJ6" s="2"/>
      <c r="AK6" s="2"/>
    </row>
    <row r="7" spans="1:37" ht="59.4" customHeight="1" x14ac:dyDescent="0.25">
      <c r="A7" s="66"/>
      <c r="B7" s="63"/>
      <c r="C7" s="63"/>
      <c r="D7" s="63"/>
      <c r="E7" s="63"/>
      <c r="F7" s="63"/>
      <c r="G7" s="63"/>
      <c r="H7" s="63"/>
      <c r="I7" s="63"/>
      <c r="J7" s="63"/>
      <c r="K7" s="162" t="s">
        <v>152</v>
      </c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24"/>
      <c r="AH7" s="124"/>
      <c r="AI7" s="2"/>
      <c r="AJ7" s="2"/>
      <c r="AK7" s="2"/>
    </row>
    <row r="8" spans="1:37" ht="15" customHeight="1" x14ac:dyDescent="0.25">
      <c r="A8" s="4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5"/>
      <c r="N8" s="65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2"/>
      <c r="AH8" s="2"/>
      <c r="AI8" s="2"/>
      <c r="AJ8" s="2"/>
      <c r="AK8" s="2"/>
    </row>
    <row r="9" spans="1:37" ht="15" customHeight="1" thickBot="1" x14ac:dyDescent="0.3">
      <c r="A9" s="64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3"/>
      <c r="AF9" s="63"/>
      <c r="AG9" s="62"/>
      <c r="AH9" s="2"/>
      <c r="AI9" s="2"/>
      <c r="AJ9" s="2"/>
      <c r="AK9" s="2"/>
    </row>
    <row r="10" spans="1:37" ht="15" hidden="1" customHeight="1" thickBot="1" x14ac:dyDescent="0.25">
      <c r="A10" s="64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3"/>
      <c r="AG10" s="62"/>
      <c r="AH10" s="2"/>
      <c r="AI10" s="2"/>
      <c r="AJ10" s="2"/>
      <c r="AK10" s="2"/>
    </row>
    <row r="11" spans="1:37" ht="15.75" hidden="1" customHeight="1" thickBot="1" x14ac:dyDescent="0.25">
      <c r="A11" s="4"/>
      <c r="B11" s="60"/>
      <c r="C11" s="60"/>
      <c r="D11" s="60"/>
      <c r="E11" s="60"/>
      <c r="F11" s="60"/>
      <c r="G11" s="60"/>
      <c r="H11" s="60"/>
      <c r="I11" s="60"/>
      <c r="J11" s="60"/>
      <c r="K11" s="3"/>
      <c r="L11" s="60"/>
      <c r="M11" s="60"/>
      <c r="N11" s="61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58"/>
      <c r="AH11" s="58"/>
      <c r="AI11" s="59"/>
      <c r="AJ11" s="58"/>
      <c r="AK11" s="2"/>
    </row>
    <row r="12" spans="1:37" ht="23.25" customHeight="1" thickBot="1" x14ac:dyDescent="0.3">
      <c r="A12" s="12"/>
      <c r="B12" s="56"/>
      <c r="C12" s="56"/>
      <c r="D12" s="56"/>
      <c r="E12" s="56"/>
      <c r="F12" s="56"/>
      <c r="G12" s="56"/>
      <c r="H12" s="56"/>
      <c r="I12" s="56"/>
      <c r="J12" s="56"/>
      <c r="K12" s="57"/>
      <c r="L12" s="56" t="s">
        <v>125</v>
      </c>
      <c r="M12" s="55"/>
      <c r="N12" s="53"/>
      <c r="O12" s="53"/>
      <c r="P12" s="54"/>
      <c r="Q12" s="54" t="s">
        <v>124</v>
      </c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152" t="s">
        <v>100</v>
      </c>
      <c r="AG12" s="53"/>
      <c r="AH12" s="67" t="s">
        <v>3</v>
      </c>
      <c r="AI12" s="52" t="s">
        <v>123</v>
      </c>
      <c r="AJ12" s="51" t="s">
        <v>123</v>
      </c>
      <c r="AK12" s="13"/>
    </row>
    <row r="13" spans="1:37" ht="23.25" customHeight="1" thickBot="1" x14ac:dyDescent="0.3">
      <c r="A13" s="12"/>
      <c r="B13" s="50"/>
      <c r="C13" s="50"/>
      <c r="D13" s="50"/>
      <c r="E13" s="50"/>
      <c r="F13" s="50"/>
      <c r="G13" s="50"/>
      <c r="H13" s="50"/>
      <c r="I13" s="50"/>
      <c r="J13" s="49" t="s">
        <v>122</v>
      </c>
      <c r="K13" s="49" t="s">
        <v>121</v>
      </c>
      <c r="L13" s="48" t="s">
        <v>120</v>
      </c>
      <c r="M13" s="47" t="s">
        <v>119</v>
      </c>
      <c r="N13" s="46" t="s">
        <v>118</v>
      </c>
      <c r="O13" s="46" t="s">
        <v>117</v>
      </c>
      <c r="P13" s="45" t="s">
        <v>116</v>
      </c>
      <c r="Q13" s="44" t="s">
        <v>115</v>
      </c>
      <c r="R13" s="43" t="s">
        <v>114</v>
      </c>
      <c r="S13" s="43" t="s">
        <v>113</v>
      </c>
      <c r="T13" s="43" t="s">
        <v>112</v>
      </c>
      <c r="U13" s="43" t="s">
        <v>111</v>
      </c>
      <c r="V13" s="44" t="s">
        <v>110</v>
      </c>
      <c r="W13" s="43" t="s">
        <v>109</v>
      </c>
      <c r="X13" s="43" t="s">
        <v>108</v>
      </c>
      <c r="Y13" s="43" t="s">
        <v>107</v>
      </c>
      <c r="Z13" s="43" t="s">
        <v>106</v>
      </c>
      <c r="AA13" s="44" t="s">
        <v>105</v>
      </c>
      <c r="AB13" s="43" t="s">
        <v>104</v>
      </c>
      <c r="AC13" s="43" t="s">
        <v>103</v>
      </c>
      <c r="AD13" s="43" t="s">
        <v>102</v>
      </c>
      <c r="AE13" s="43" t="s">
        <v>101</v>
      </c>
      <c r="AF13" s="153"/>
      <c r="AG13" s="42" t="s">
        <v>99</v>
      </c>
      <c r="AH13" s="68" t="s">
        <v>98</v>
      </c>
      <c r="AI13" s="41" t="s">
        <v>97</v>
      </c>
      <c r="AJ13" s="40" t="s">
        <v>96</v>
      </c>
      <c r="AK13" s="39"/>
    </row>
    <row r="14" spans="1:37" ht="23.25" hidden="1" customHeight="1" x14ac:dyDescent="0.2">
      <c r="A14" s="24"/>
      <c r="B14" s="156" t="s">
        <v>95</v>
      </c>
      <c r="C14" s="156"/>
      <c r="D14" s="156"/>
      <c r="E14" s="156"/>
      <c r="F14" s="156"/>
      <c r="G14" s="156"/>
      <c r="H14" s="156"/>
      <c r="I14" s="157"/>
      <c r="J14" s="38" t="s">
        <v>94</v>
      </c>
      <c r="K14" s="37" t="s">
        <v>93</v>
      </c>
      <c r="L14" s="148"/>
      <c r="M14" s="148"/>
      <c r="N14" s="148"/>
      <c r="O14" s="148"/>
      <c r="P14" s="149"/>
      <c r="Q14" s="34">
        <v>0</v>
      </c>
      <c r="R14" s="150"/>
      <c r="S14" s="150"/>
      <c r="T14" s="150"/>
      <c r="U14" s="151"/>
      <c r="V14" s="34">
        <v>0</v>
      </c>
      <c r="W14" s="150"/>
      <c r="X14" s="150"/>
      <c r="Y14" s="150"/>
      <c r="Z14" s="151"/>
      <c r="AA14" s="34">
        <v>0</v>
      </c>
      <c r="AB14" s="150"/>
      <c r="AC14" s="150"/>
      <c r="AD14" s="150"/>
      <c r="AE14" s="151"/>
      <c r="AF14" s="36">
        <v>512000</v>
      </c>
      <c r="AG14" s="35">
        <v>0</v>
      </c>
      <c r="AH14" s="34">
        <v>99803.75</v>
      </c>
      <c r="AI14" s="33">
        <v>0.19492999999999999</v>
      </c>
      <c r="AJ14" s="32" t="s">
        <v>6</v>
      </c>
      <c r="AK14" s="22" t="s">
        <v>3</v>
      </c>
    </row>
    <row r="15" spans="1:37" ht="15" hidden="1" customHeight="1" x14ac:dyDescent="0.2">
      <c r="A15" s="24"/>
      <c r="B15" s="134" t="s">
        <v>92</v>
      </c>
      <c r="C15" s="134"/>
      <c r="D15" s="134"/>
      <c r="E15" s="134"/>
      <c r="F15" s="134"/>
      <c r="G15" s="134"/>
      <c r="H15" s="134"/>
      <c r="I15" s="135"/>
      <c r="J15" s="99" t="s">
        <v>92</v>
      </c>
      <c r="K15" s="100" t="s">
        <v>12</v>
      </c>
      <c r="L15" s="158"/>
      <c r="M15" s="158"/>
      <c r="N15" s="158"/>
      <c r="O15" s="158"/>
      <c r="P15" s="159"/>
      <c r="Q15" s="101">
        <v>0</v>
      </c>
      <c r="R15" s="146"/>
      <c r="S15" s="146"/>
      <c r="T15" s="146"/>
      <c r="U15" s="147"/>
      <c r="V15" s="101">
        <v>0</v>
      </c>
      <c r="W15" s="146"/>
      <c r="X15" s="146"/>
      <c r="Y15" s="146"/>
      <c r="Z15" s="147"/>
      <c r="AA15" s="101">
        <v>0</v>
      </c>
      <c r="AB15" s="146"/>
      <c r="AC15" s="146"/>
      <c r="AD15" s="146"/>
      <c r="AE15" s="147"/>
      <c r="AF15" s="102">
        <v>512000</v>
      </c>
      <c r="AG15" s="103">
        <v>0</v>
      </c>
      <c r="AH15" s="101">
        <v>99803.75</v>
      </c>
      <c r="AI15" s="26">
        <v>0.19492999999999999</v>
      </c>
      <c r="AJ15" s="25" t="s">
        <v>6</v>
      </c>
      <c r="AK15" s="22" t="s">
        <v>3</v>
      </c>
    </row>
    <row r="16" spans="1:37" ht="34.5" customHeight="1" x14ac:dyDescent="0.25">
      <c r="A16" s="24"/>
      <c r="B16" s="134" t="s">
        <v>91</v>
      </c>
      <c r="C16" s="134"/>
      <c r="D16" s="134"/>
      <c r="E16" s="134"/>
      <c r="F16" s="134"/>
      <c r="G16" s="134"/>
      <c r="H16" s="134"/>
      <c r="I16" s="135"/>
      <c r="J16" s="38" t="s">
        <v>91</v>
      </c>
      <c r="K16" s="37" t="s">
        <v>90</v>
      </c>
      <c r="L16" s="148"/>
      <c r="M16" s="148"/>
      <c r="N16" s="148"/>
      <c r="O16" s="148"/>
      <c r="P16" s="149"/>
      <c r="Q16" s="89">
        <v>0</v>
      </c>
      <c r="R16" s="150"/>
      <c r="S16" s="150"/>
      <c r="T16" s="150"/>
      <c r="U16" s="151"/>
      <c r="V16" s="89">
        <v>0</v>
      </c>
      <c r="W16" s="150"/>
      <c r="X16" s="150"/>
      <c r="Y16" s="150"/>
      <c r="Z16" s="151"/>
      <c r="AA16" s="89">
        <v>0</v>
      </c>
      <c r="AB16" s="150"/>
      <c r="AC16" s="150"/>
      <c r="AD16" s="150"/>
      <c r="AE16" s="151"/>
      <c r="AF16" s="88">
        <f>AF18+AF19+AF20+AF21</f>
        <v>460</v>
      </c>
      <c r="AG16" s="88">
        <f t="shared" ref="AG16:AH16" si="0">AG18+AG19+AG20+AG21</f>
        <v>0</v>
      </c>
      <c r="AH16" s="104">
        <f t="shared" si="0"/>
        <v>547.4</v>
      </c>
      <c r="AI16" s="96">
        <v>0.19492999999999999</v>
      </c>
      <c r="AJ16" s="25" t="s">
        <v>6</v>
      </c>
      <c r="AK16" s="22" t="s">
        <v>3</v>
      </c>
    </row>
    <row r="17" spans="1:37" ht="45.75" hidden="1" customHeight="1" x14ac:dyDescent="0.2">
      <c r="A17" s="24"/>
      <c r="B17" s="134" t="s">
        <v>89</v>
      </c>
      <c r="C17" s="134"/>
      <c r="D17" s="134"/>
      <c r="E17" s="134"/>
      <c r="F17" s="134"/>
      <c r="G17" s="134"/>
      <c r="H17" s="134"/>
      <c r="I17" s="135"/>
      <c r="J17" s="31" t="s">
        <v>89</v>
      </c>
      <c r="K17" s="30" t="s">
        <v>86</v>
      </c>
      <c r="L17" s="136"/>
      <c r="M17" s="136"/>
      <c r="N17" s="136"/>
      <c r="O17" s="136"/>
      <c r="P17" s="137"/>
      <c r="Q17" s="93">
        <v>0</v>
      </c>
      <c r="R17" s="138"/>
      <c r="S17" s="138"/>
      <c r="T17" s="138"/>
      <c r="U17" s="139"/>
      <c r="V17" s="93">
        <v>0</v>
      </c>
      <c r="W17" s="138"/>
      <c r="X17" s="138"/>
      <c r="Y17" s="138"/>
      <c r="Z17" s="139"/>
      <c r="AA17" s="93">
        <v>0</v>
      </c>
      <c r="AB17" s="138"/>
      <c r="AC17" s="138"/>
      <c r="AD17" s="138"/>
      <c r="AE17" s="139"/>
      <c r="AF17" s="92">
        <v>512000</v>
      </c>
      <c r="AG17" s="27">
        <v>0</v>
      </c>
      <c r="AH17" s="105">
        <v>99803.75</v>
      </c>
      <c r="AI17" s="96">
        <v>0.19492999999999999</v>
      </c>
      <c r="AJ17" s="25" t="s">
        <v>6</v>
      </c>
      <c r="AK17" s="22" t="s">
        <v>3</v>
      </c>
    </row>
    <row r="18" spans="1:37" ht="32.25" customHeight="1" x14ac:dyDescent="0.25">
      <c r="A18" s="24"/>
      <c r="B18" s="134" t="s">
        <v>88</v>
      </c>
      <c r="C18" s="134"/>
      <c r="D18" s="134"/>
      <c r="E18" s="134"/>
      <c r="F18" s="134"/>
      <c r="G18" s="134"/>
      <c r="H18" s="134"/>
      <c r="I18" s="135"/>
      <c r="J18" s="31" t="s">
        <v>87</v>
      </c>
      <c r="K18" s="30" t="s">
        <v>86</v>
      </c>
      <c r="L18" s="136"/>
      <c r="M18" s="136"/>
      <c r="N18" s="136"/>
      <c r="O18" s="136"/>
      <c r="P18" s="137"/>
      <c r="Q18" s="93">
        <v>0</v>
      </c>
      <c r="R18" s="138"/>
      <c r="S18" s="138"/>
      <c r="T18" s="138"/>
      <c r="U18" s="139"/>
      <c r="V18" s="93">
        <v>0</v>
      </c>
      <c r="W18" s="138"/>
      <c r="X18" s="138"/>
      <c r="Y18" s="138"/>
      <c r="Z18" s="139"/>
      <c r="AA18" s="93">
        <v>0</v>
      </c>
      <c r="AB18" s="138"/>
      <c r="AC18" s="138"/>
      <c r="AD18" s="138"/>
      <c r="AE18" s="139"/>
      <c r="AF18" s="92">
        <v>186.4</v>
      </c>
      <c r="AG18" s="27">
        <v>0</v>
      </c>
      <c r="AH18" s="105">
        <v>243.9</v>
      </c>
      <c r="AI18" s="96">
        <v>0.19747999999999999</v>
      </c>
      <c r="AJ18" s="25" t="s">
        <v>6</v>
      </c>
      <c r="AK18" s="22" t="s">
        <v>3</v>
      </c>
    </row>
    <row r="19" spans="1:37" ht="57" customHeight="1" x14ac:dyDescent="0.25">
      <c r="A19" s="24"/>
      <c r="B19" s="134" t="s">
        <v>85</v>
      </c>
      <c r="C19" s="134"/>
      <c r="D19" s="134"/>
      <c r="E19" s="134"/>
      <c r="F19" s="134"/>
      <c r="G19" s="134"/>
      <c r="H19" s="134"/>
      <c r="I19" s="135"/>
      <c r="J19" s="31" t="s">
        <v>84</v>
      </c>
      <c r="K19" s="30" t="s">
        <v>83</v>
      </c>
      <c r="L19" s="136"/>
      <c r="M19" s="136"/>
      <c r="N19" s="136"/>
      <c r="O19" s="136"/>
      <c r="P19" s="137"/>
      <c r="Q19" s="93">
        <v>0</v>
      </c>
      <c r="R19" s="138"/>
      <c r="S19" s="138"/>
      <c r="T19" s="138"/>
      <c r="U19" s="139"/>
      <c r="V19" s="93">
        <v>0</v>
      </c>
      <c r="W19" s="138"/>
      <c r="X19" s="138"/>
      <c r="Y19" s="138"/>
      <c r="Z19" s="139"/>
      <c r="AA19" s="93">
        <v>0</v>
      </c>
      <c r="AB19" s="138"/>
      <c r="AC19" s="138"/>
      <c r="AD19" s="138"/>
      <c r="AE19" s="139"/>
      <c r="AF19" s="92">
        <v>1.8</v>
      </c>
      <c r="AG19" s="27">
        <v>0</v>
      </c>
      <c r="AH19" s="105">
        <v>2.2999999999999998</v>
      </c>
      <c r="AI19" s="96">
        <v>1.255E-2</v>
      </c>
      <c r="AJ19" s="25" t="s">
        <v>6</v>
      </c>
      <c r="AK19" s="22" t="s">
        <v>3</v>
      </c>
    </row>
    <row r="20" spans="1:37" ht="57.75" customHeight="1" x14ac:dyDescent="0.25">
      <c r="A20" s="24"/>
      <c r="B20" s="134" t="s">
        <v>82</v>
      </c>
      <c r="C20" s="134"/>
      <c r="D20" s="134"/>
      <c r="E20" s="134"/>
      <c r="F20" s="134"/>
      <c r="G20" s="134"/>
      <c r="H20" s="134"/>
      <c r="I20" s="135"/>
      <c r="J20" s="31" t="s">
        <v>81</v>
      </c>
      <c r="K20" s="30" t="s">
        <v>80</v>
      </c>
      <c r="L20" s="136"/>
      <c r="M20" s="136"/>
      <c r="N20" s="136"/>
      <c r="O20" s="136"/>
      <c r="P20" s="137"/>
      <c r="Q20" s="93">
        <v>0</v>
      </c>
      <c r="R20" s="138"/>
      <c r="S20" s="138"/>
      <c r="T20" s="138"/>
      <c r="U20" s="139"/>
      <c r="V20" s="93">
        <v>0</v>
      </c>
      <c r="W20" s="138"/>
      <c r="X20" s="138"/>
      <c r="Y20" s="138"/>
      <c r="Z20" s="139"/>
      <c r="AA20" s="93">
        <v>0</v>
      </c>
      <c r="AB20" s="138"/>
      <c r="AC20" s="138"/>
      <c r="AD20" s="138"/>
      <c r="AE20" s="139"/>
      <c r="AF20" s="92">
        <v>271.8</v>
      </c>
      <c r="AG20" s="27">
        <v>0</v>
      </c>
      <c r="AH20" s="105">
        <v>355.8</v>
      </c>
      <c r="AI20" s="96">
        <v>0.22864999999999999</v>
      </c>
      <c r="AJ20" s="25" t="s">
        <v>6</v>
      </c>
      <c r="AK20" s="22" t="s">
        <v>3</v>
      </c>
    </row>
    <row r="21" spans="1:37" ht="57.75" customHeight="1" x14ac:dyDescent="0.25">
      <c r="A21" s="24"/>
      <c r="B21" s="134" t="s">
        <v>79</v>
      </c>
      <c r="C21" s="134"/>
      <c r="D21" s="134"/>
      <c r="E21" s="134"/>
      <c r="F21" s="134"/>
      <c r="G21" s="134"/>
      <c r="H21" s="134"/>
      <c r="I21" s="135"/>
      <c r="J21" s="31" t="s">
        <v>78</v>
      </c>
      <c r="K21" s="30" t="s">
        <v>77</v>
      </c>
      <c r="L21" s="136"/>
      <c r="M21" s="136"/>
      <c r="N21" s="136"/>
      <c r="O21" s="136"/>
      <c r="P21" s="137"/>
      <c r="Q21" s="93">
        <v>0</v>
      </c>
      <c r="R21" s="138"/>
      <c r="S21" s="138"/>
      <c r="T21" s="138"/>
      <c r="U21" s="139"/>
      <c r="V21" s="93">
        <v>0</v>
      </c>
      <c r="W21" s="138"/>
      <c r="X21" s="138"/>
      <c r="Y21" s="138"/>
      <c r="Z21" s="139"/>
      <c r="AA21" s="93">
        <v>0</v>
      </c>
      <c r="AB21" s="138"/>
      <c r="AC21" s="138"/>
      <c r="AD21" s="138"/>
      <c r="AE21" s="139"/>
      <c r="AF21" s="92"/>
      <c r="AG21" s="27">
        <v>0</v>
      </c>
      <c r="AH21" s="105">
        <v>-54.6</v>
      </c>
      <c r="AI21" s="96">
        <v>1.81E-3</v>
      </c>
      <c r="AJ21" s="25" t="s">
        <v>6</v>
      </c>
      <c r="AK21" s="22" t="s">
        <v>3</v>
      </c>
    </row>
    <row r="22" spans="1:37" ht="23.25" hidden="1" customHeight="1" x14ac:dyDescent="0.2">
      <c r="A22" s="24"/>
      <c r="B22" s="134" t="s">
        <v>76</v>
      </c>
      <c r="C22" s="134"/>
      <c r="D22" s="134"/>
      <c r="E22" s="134"/>
      <c r="F22" s="134"/>
      <c r="G22" s="134"/>
      <c r="H22" s="134"/>
      <c r="I22" s="135"/>
      <c r="J22" s="31" t="s">
        <v>75</v>
      </c>
      <c r="K22" s="30" t="s">
        <v>74</v>
      </c>
      <c r="L22" s="136"/>
      <c r="M22" s="136"/>
      <c r="N22" s="136"/>
      <c r="O22" s="136"/>
      <c r="P22" s="137"/>
      <c r="Q22" s="93">
        <v>1677900</v>
      </c>
      <c r="R22" s="138"/>
      <c r="S22" s="138"/>
      <c r="T22" s="138"/>
      <c r="U22" s="139"/>
      <c r="V22" s="93">
        <v>1914300</v>
      </c>
      <c r="W22" s="138"/>
      <c r="X22" s="138"/>
      <c r="Y22" s="138"/>
      <c r="Z22" s="139"/>
      <c r="AA22" s="93">
        <v>2103100</v>
      </c>
      <c r="AB22" s="138"/>
      <c r="AC22" s="138"/>
      <c r="AD22" s="138"/>
      <c r="AE22" s="139"/>
      <c r="AF22" s="92">
        <v>2308100</v>
      </c>
      <c r="AG22" s="27">
        <v>1677900</v>
      </c>
      <c r="AH22" s="105">
        <v>1719977.42</v>
      </c>
      <c r="AI22" s="96">
        <v>0.74519000000000002</v>
      </c>
      <c r="AJ22" s="25">
        <v>1.02508</v>
      </c>
      <c r="AK22" s="22" t="s">
        <v>3</v>
      </c>
    </row>
    <row r="23" spans="1:37" ht="15" hidden="1" customHeight="1" x14ac:dyDescent="0.2">
      <c r="A23" s="24"/>
      <c r="B23" s="134" t="s">
        <v>73</v>
      </c>
      <c r="C23" s="134"/>
      <c r="D23" s="134"/>
      <c r="E23" s="134"/>
      <c r="F23" s="134"/>
      <c r="G23" s="134"/>
      <c r="H23" s="134"/>
      <c r="I23" s="135"/>
      <c r="J23" s="31" t="s">
        <v>73</v>
      </c>
      <c r="K23" s="30" t="s">
        <v>12</v>
      </c>
      <c r="L23" s="136"/>
      <c r="M23" s="136"/>
      <c r="N23" s="136"/>
      <c r="O23" s="136"/>
      <c r="P23" s="137"/>
      <c r="Q23" s="93">
        <v>1677900</v>
      </c>
      <c r="R23" s="138"/>
      <c r="S23" s="138"/>
      <c r="T23" s="138"/>
      <c r="U23" s="139"/>
      <c r="V23" s="93">
        <v>1914300</v>
      </c>
      <c r="W23" s="138"/>
      <c r="X23" s="138"/>
      <c r="Y23" s="138"/>
      <c r="Z23" s="139"/>
      <c r="AA23" s="93">
        <v>2103100</v>
      </c>
      <c r="AB23" s="138"/>
      <c r="AC23" s="138"/>
      <c r="AD23" s="138"/>
      <c r="AE23" s="139"/>
      <c r="AF23" s="92">
        <v>2308100</v>
      </c>
      <c r="AG23" s="27">
        <v>1677900</v>
      </c>
      <c r="AH23" s="105">
        <v>1719977.42</v>
      </c>
      <c r="AI23" s="96">
        <v>0.74519000000000002</v>
      </c>
      <c r="AJ23" s="25">
        <v>1.02508</v>
      </c>
      <c r="AK23" s="22" t="s">
        <v>3</v>
      </c>
    </row>
    <row r="24" spans="1:37" ht="15" hidden="1" customHeight="1" x14ac:dyDescent="0.25">
      <c r="A24" s="24"/>
      <c r="B24" s="134" t="s">
        <v>72</v>
      </c>
      <c r="C24" s="134"/>
      <c r="D24" s="134"/>
      <c r="E24" s="134"/>
      <c r="F24" s="134"/>
      <c r="G24" s="134"/>
      <c r="H24" s="134"/>
      <c r="I24" s="135"/>
      <c r="J24" s="31" t="s">
        <v>72</v>
      </c>
      <c r="K24" s="30" t="s">
        <v>71</v>
      </c>
      <c r="L24" s="136"/>
      <c r="M24" s="136"/>
      <c r="N24" s="136"/>
      <c r="O24" s="136"/>
      <c r="P24" s="137"/>
      <c r="Q24" s="93">
        <v>134000</v>
      </c>
      <c r="R24" s="138"/>
      <c r="S24" s="138"/>
      <c r="T24" s="138"/>
      <c r="U24" s="139"/>
      <c r="V24" s="93">
        <v>278000</v>
      </c>
      <c r="W24" s="138"/>
      <c r="X24" s="138"/>
      <c r="Y24" s="138"/>
      <c r="Z24" s="139"/>
      <c r="AA24" s="93">
        <v>431000</v>
      </c>
      <c r="AB24" s="138"/>
      <c r="AC24" s="138"/>
      <c r="AD24" s="138"/>
      <c r="AE24" s="139"/>
      <c r="AF24" s="92">
        <v>593100</v>
      </c>
      <c r="AG24" s="27">
        <v>134000</v>
      </c>
      <c r="AH24" s="105">
        <v>178110.61</v>
      </c>
      <c r="AI24" s="96">
        <v>0.30030000000000001</v>
      </c>
      <c r="AJ24" s="25">
        <v>1.32918</v>
      </c>
      <c r="AK24" s="22" t="s">
        <v>3</v>
      </c>
    </row>
    <row r="25" spans="1:37" ht="15" customHeight="1" x14ac:dyDescent="0.25">
      <c r="A25" s="24"/>
      <c r="B25" s="134" t="s">
        <v>70</v>
      </c>
      <c r="C25" s="134"/>
      <c r="D25" s="134"/>
      <c r="E25" s="134"/>
      <c r="F25" s="134"/>
      <c r="G25" s="134"/>
      <c r="H25" s="134"/>
      <c r="I25" s="135"/>
      <c r="J25" s="31" t="s">
        <v>70</v>
      </c>
      <c r="K25" s="30" t="s">
        <v>69</v>
      </c>
      <c r="L25" s="136"/>
      <c r="M25" s="136"/>
      <c r="N25" s="136"/>
      <c r="O25" s="136"/>
      <c r="P25" s="137"/>
      <c r="Q25" s="93">
        <v>134000</v>
      </c>
      <c r="R25" s="138"/>
      <c r="S25" s="138"/>
      <c r="T25" s="138"/>
      <c r="U25" s="139"/>
      <c r="V25" s="93">
        <v>278000</v>
      </c>
      <c r="W25" s="138"/>
      <c r="X25" s="138"/>
      <c r="Y25" s="138"/>
      <c r="Z25" s="139"/>
      <c r="AA25" s="93">
        <v>431000</v>
      </c>
      <c r="AB25" s="138"/>
      <c r="AC25" s="138"/>
      <c r="AD25" s="138"/>
      <c r="AE25" s="139"/>
      <c r="AF25" s="92">
        <f>AF27+AF29+AF30</f>
        <v>700.80000000000007</v>
      </c>
      <c r="AG25" s="92">
        <f t="shared" ref="AG25:AH25" si="1">AG27+AG29+AG30</f>
        <v>517.4</v>
      </c>
      <c r="AH25" s="105">
        <f t="shared" si="1"/>
        <v>700.7</v>
      </c>
      <c r="AI25" s="97">
        <f t="shared" ref="AI25:AJ25" si="2">AI27+AI29</f>
        <v>0</v>
      </c>
      <c r="AJ25" s="29" t="e">
        <f t="shared" si="2"/>
        <v>#VALUE!</v>
      </c>
      <c r="AK25" s="22" t="s">
        <v>3</v>
      </c>
    </row>
    <row r="26" spans="1:37" ht="79.5" hidden="1" customHeight="1" x14ac:dyDescent="0.25">
      <c r="A26" s="24"/>
      <c r="B26" s="134" t="s">
        <v>68</v>
      </c>
      <c r="C26" s="134"/>
      <c r="D26" s="134"/>
      <c r="E26" s="134"/>
      <c r="F26" s="134"/>
      <c r="G26" s="134"/>
      <c r="H26" s="134"/>
      <c r="I26" s="135"/>
      <c r="J26" s="31" t="s">
        <v>67</v>
      </c>
      <c r="K26" s="30" t="s">
        <v>62</v>
      </c>
      <c r="L26" s="136"/>
      <c r="M26" s="136"/>
      <c r="N26" s="136"/>
      <c r="O26" s="136"/>
      <c r="P26" s="137"/>
      <c r="Q26" s="93">
        <v>134000</v>
      </c>
      <c r="R26" s="138"/>
      <c r="S26" s="138"/>
      <c r="T26" s="138"/>
      <c r="U26" s="139"/>
      <c r="V26" s="93">
        <v>278000</v>
      </c>
      <c r="W26" s="138"/>
      <c r="X26" s="138"/>
      <c r="Y26" s="138"/>
      <c r="Z26" s="139"/>
      <c r="AA26" s="93">
        <v>431000</v>
      </c>
      <c r="AB26" s="138"/>
      <c r="AC26" s="138"/>
      <c r="AD26" s="138"/>
      <c r="AE26" s="139"/>
      <c r="AF26" s="92">
        <v>593</v>
      </c>
      <c r="AG26" s="27">
        <v>134000</v>
      </c>
      <c r="AH26" s="105">
        <v>178110.61</v>
      </c>
      <c r="AI26" s="96">
        <v>0.30036000000000002</v>
      </c>
      <c r="AJ26" s="25">
        <v>1.32918</v>
      </c>
      <c r="AK26" s="22" t="s">
        <v>3</v>
      </c>
    </row>
    <row r="27" spans="1:37" ht="67.5" customHeight="1" x14ac:dyDescent="0.25">
      <c r="A27" s="24"/>
      <c r="B27" s="134" t="s">
        <v>66</v>
      </c>
      <c r="C27" s="134"/>
      <c r="D27" s="134"/>
      <c r="E27" s="134"/>
      <c r="F27" s="134"/>
      <c r="G27" s="134"/>
      <c r="H27" s="134"/>
      <c r="I27" s="135"/>
      <c r="J27" s="31" t="s">
        <v>65</v>
      </c>
      <c r="K27" s="30" t="s">
        <v>62</v>
      </c>
      <c r="L27" s="136"/>
      <c r="M27" s="136"/>
      <c r="N27" s="136"/>
      <c r="O27" s="136"/>
      <c r="P27" s="137"/>
      <c r="Q27" s="93">
        <v>134000</v>
      </c>
      <c r="R27" s="138"/>
      <c r="S27" s="138"/>
      <c r="T27" s="138"/>
      <c r="U27" s="139"/>
      <c r="V27" s="93">
        <v>278000</v>
      </c>
      <c r="W27" s="138"/>
      <c r="X27" s="138"/>
      <c r="Y27" s="138"/>
      <c r="Z27" s="139"/>
      <c r="AA27" s="93">
        <v>431000</v>
      </c>
      <c r="AB27" s="138"/>
      <c r="AC27" s="138"/>
      <c r="AD27" s="138"/>
      <c r="AE27" s="139"/>
      <c r="AF27" s="92">
        <v>700.1</v>
      </c>
      <c r="AG27" s="92">
        <v>514.9</v>
      </c>
      <c r="AH27" s="105">
        <v>700</v>
      </c>
      <c r="AI27" s="96">
        <v>0</v>
      </c>
      <c r="AJ27" s="25">
        <v>0</v>
      </c>
      <c r="AK27" s="22" t="s">
        <v>3</v>
      </c>
    </row>
    <row r="28" spans="1:37" ht="79.5" hidden="1" customHeight="1" x14ac:dyDescent="0.2">
      <c r="A28" s="24"/>
      <c r="B28" s="134" t="s">
        <v>64</v>
      </c>
      <c r="C28" s="134"/>
      <c r="D28" s="134"/>
      <c r="E28" s="134"/>
      <c r="F28" s="134"/>
      <c r="G28" s="134"/>
      <c r="H28" s="134"/>
      <c r="I28" s="135"/>
      <c r="J28" s="31" t="s">
        <v>63</v>
      </c>
      <c r="K28" s="30" t="s">
        <v>62</v>
      </c>
      <c r="L28" s="136"/>
      <c r="M28" s="136"/>
      <c r="N28" s="136"/>
      <c r="O28" s="136"/>
      <c r="P28" s="137"/>
      <c r="Q28" s="93">
        <v>0</v>
      </c>
      <c r="R28" s="138"/>
      <c r="S28" s="138"/>
      <c r="T28" s="138"/>
      <c r="U28" s="139"/>
      <c r="V28" s="93">
        <v>0</v>
      </c>
      <c r="W28" s="138"/>
      <c r="X28" s="138"/>
      <c r="Y28" s="138"/>
      <c r="Z28" s="139"/>
      <c r="AA28" s="93">
        <v>0</v>
      </c>
      <c r="AB28" s="138"/>
      <c r="AC28" s="138"/>
      <c r="AD28" s="138"/>
      <c r="AE28" s="139"/>
      <c r="AF28" s="92">
        <v>0</v>
      </c>
      <c r="AG28" s="27">
        <v>0</v>
      </c>
      <c r="AH28" s="105">
        <v>178110.61</v>
      </c>
      <c r="AI28" s="96" t="s">
        <v>6</v>
      </c>
      <c r="AJ28" s="25" t="s">
        <v>6</v>
      </c>
      <c r="AK28" s="22" t="s">
        <v>3</v>
      </c>
    </row>
    <row r="29" spans="1:37" ht="124.5" hidden="1" customHeight="1" x14ac:dyDescent="0.25">
      <c r="A29" s="24"/>
      <c r="B29" s="134" t="s">
        <v>61</v>
      </c>
      <c r="C29" s="134"/>
      <c r="D29" s="134"/>
      <c r="E29" s="134"/>
      <c r="F29" s="134"/>
      <c r="G29" s="134"/>
      <c r="H29" s="134"/>
      <c r="I29" s="135"/>
      <c r="J29" s="31" t="s">
        <v>60</v>
      </c>
      <c r="K29" s="30" t="s">
        <v>59</v>
      </c>
      <c r="L29" s="136"/>
      <c r="M29" s="136"/>
      <c r="N29" s="136"/>
      <c r="O29" s="136"/>
      <c r="P29" s="137"/>
      <c r="Q29" s="93">
        <v>0</v>
      </c>
      <c r="R29" s="138"/>
      <c r="S29" s="138"/>
      <c r="T29" s="138"/>
      <c r="U29" s="139"/>
      <c r="V29" s="93">
        <v>0</v>
      </c>
      <c r="W29" s="138"/>
      <c r="X29" s="138"/>
      <c r="Y29" s="138"/>
      <c r="Z29" s="139"/>
      <c r="AA29" s="93">
        <v>0</v>
      </c>
      <c r="AB29" s="138"/>
      <c r="AC29" s="138"/>
      <c r="AD29" s="138"/>
      <c r="AE29" s="139"/>
      <c r="AF29" s="92"/>
      <c r="AG29" s="27"/>
      <c r="AH29" s="105"/>
      <c r="AI29" s="96">
        <v>0</v>
      </c>
      <c r="AJ29" s="25" t="s">
        <v>6</v>
      </c>
      <c r="AK29" s="22" t="s">
        <v>3</v>
      </c>
    </row>
    <row r="30" spans="1:37" ht="45" customHeight="1" x14ac:dyDescent="0.25">
      <c r="A30" s="24"/>
      <c r="B30" s="69"/>
      <c r="C30" s="69"/>
      <c r="D30" s="69"/>
      <c r="E30" s="69"/>
      <c r="F30" s="69"/>
      <c r="G30" s="69"/>
      <c r="H30" s="69"/>
      <c r="I30" s="70"/>
      <c r="J30" s="31" t="s">
        <v>128</v>
      </c>
      <c r="K30" s="30" t="s">
        <v>129</v>
      </c>
      <c r="L30" s="136"/>
      <c r="M30" s="136"/>
      <c r="N30" s="136"/>
      <c r="O30" s="136"/>
      <c r="P30" s="137"/>
      <c r="Q30" s="93">
        <v>0</v>
      </c>
      <c r="R30" s="138"/>
      <c r="S30" s="138"/>
      <c r="T30" s="138"/>
      <c r="U30" s="139"/>
      <c r="V30" s="93">
        <v>0</v>
      </c>
      <c r="W30" s="138"/>
      <c r="X30" s="138"/>
      <c r="Y30" s="138"/>
      <c r="Z30" s="139"/>
      <c r="AA30" s="93">
        <v>0</v>
      </c>
      <c r="AB30" s="138"/>
      <c r="AC30" s="138"/>
      <c r="AD30" s="138"/>
      <c r="AE30" s="139"/>
      <c r="AF30" s="92">
        <v>0.7</v>
      </c>
      <c r="AG30" s="92">
        <v>2.5</v>
      </c>
      <c r="AH30" s="105">
        <v>0.7</v>
      </c>
      <c r="AI30" s="97">
        <v>11.1</v>
      </c>
      <c r="AJ30" s="76">
        <v>11.1</v>
      </c>
      <c r="AK30" s="22"/>
    </row>
    <row r="31" spans="1:37" ht="15" customHeight="1" x14ac:dyDescent="0.25">
      <c r="A31" s="24"/>
      <c r="B31" s="134" t="s">
        <v>58</v>
      </c>
      <c r="C31" s="134"/>
      <c r="D31" s="134"/>
      <c r="E31" s="134"/>
      <c r="F31" s="134"/>
      <c r="G31" s="134"/>
      <c r="H31" s="134"/>
      <c r="I31" s="135"/>
      <c r="J31" s="31" t="s">
        <v>58</v>
      </c>
      <c r="K31" s="30" t="s">
        <v>57</v>
      </c>
      <c r="L31" s="136"/>
      <c r="M31" s="136"/>
      <c r="N31" s="136"/>
      <c r="O31" s="136"/>
      <c r="P31" s="137"/>
      <c r="Q31" s="93">
        <v>1456900</v>
      </c>
      <c r="R31" s="138"/>
      <c r="S31" s="138"/>
      <c r="T31" s="138"/>
      <c r="U31" s="139"/>
      <c r="V31" s="93">
        <v>1459900</v>
      </c>
      <c r="W31" s="138"/>
      <c r="X31" s="138"/>
      <c r="Y31" s="138"/>
      <c r="Z31" s="139"/>
      <c r="AA31" s="93">
        <v>1463900</v>
      </c>
      <c r="AB31" s="138"/>
      <c r="AC31" s="138"/>
      <c r="AD31" s="138"/>
      <c r="AE31" s="139"/>
      <c r="AF31" s="92">
        <f>AF34+AF35</f>
        <v>906</v>
      </c>
      <c r="AG31" s="92">
        <f t="shared" ref="AG31:AH31" si="3">AG34+AG35</f>
        <v>1457745.2</v>
      </c>
      <c r="AH31" s="105">
        <f t="shared" si="3"/>
        <v>906</v>
      </c>
      <c r="AI31" s="96">
        <v>0.99361999999999995</v>
      </c>
      <c r="AJ31" s="25">
        <v>1.01278</v>
      </c>
      <c r="AK31" s="22" t="s">
        <v>3</v>
      </c>
    </row>
    <row r="32" spans="1:37" ht="15" hidden="1" customHeight="1" x14ac:dyDescent="0.2">
      <c r="A32" s="24"/>
      <c r="B32" s="134" t="s">
        <v>56</v>
      </c>
      <c r="C32" s="134"/>
      <c r="D32" s="134"/>
      <c r="E32" s="134"/>
      <c r="F32" s="134"/>
      <c r="G32" s="134"/>
      <c r="H32" s="134"/>
      <c r="I32" s="135"/>
      <c r="J32" s="31" t="s">
        <v>56</v>
      </c>
      <c r="K32" s="30" t="s">
        <v>50</v>
      </c>
      <c r="L32" s="136"/>
      <c r="M32" s="136"/>
      <c r="N32" s="136"/>
      <c r="O32" s="136"/>
      <c r="P32" s="137"/>
      <c r="Q32" s="93">
        <v>1456900</v>
      </c>
      <c r="R32" s="138"/>
      <c r="S32" s="138"/>
      <c r="T32" s="138"/>
      <c r="U32" s="139"/>
      <c r="V32" s="93">
        <v>1459900</v>
      </c>
      <c r="W32" s="138"/>
      <c r="X32" s="138"/>
      <c r="Y32" s="138"/>
      <c r="Z32" s="139"/>
      <c r="AA32" s="93">
        <v>1463900</v>
      </c>
      <c r="AB32" s="138"/>
      <c r="AC32" s="138"/>
      <c r="AD32" s="138"/>
      <c r="AE32" s="139"/>
      <c r="AF32" s="92">
        <v>1480</v>
      </c>
      <c r="AG32" s="27">
        <v>1456900</v>
      </c>
      <c r="AH32" s="105">
        <v>1475.5</v>
      </c>
      <c r="AI32" s="96">
        <v>0.99361999999999995</v>
      </c>
      <c r="AJ32" s="25">
        <v>1.01278</v>
      </c>
      <c r="AK32" s="22" t="s">
        <v>3</v>
      </c>
    </row>
    <row r="33" spans="1:37" ht="15" hidden="1" customHeight="1" x14ac:dyDescent="0.25">
      <c r="A33" s="24"/>
      <c r="B33" s="134" t="s">
        <v>55</v>
      </c>
      <c r="C33" s="134"/>
      <c r="D33" s="134"/>
      <c r="E33" s="134"/>
      <c r="F33" s="134"/>
      <c r="G33" s="134"/>
      <c r="H33" s="134"/>
      <c r="I33" s="135"/>
      <c r="J33" s="31" t="s">
        <v>54</v>
      </c>
      <c r="K33" s="30" t="s">
        <v>50</v>
      </c>
      <c r="L33" s="136"/>
      <c r="M33" s="136"/>
      <c r="N33" s="136"/>
      <c r="O33" s="136"/>
      <c r="P33" s="137"/>
      <c r="Q33" s="93">
        <v>1456900</v>
      </c>
      <c r="R33" s="138"/>
      <c r="S33" s="138"/>
      <c r="T33" s="138"/>
      <c r="U33" s="139"/>
      <c r="V33" s="93">
        <v>1459900</v>
      </c>
      <c r="W33" s="138"/>
      <c r="X33" s="138"/>
      <c r="Y33" s="138"/>
      <c r="Z33" s="139"/>
      <c r="AA33" s="93">
        <v>1463900</v>
      </c>
      <c r="AB33" s="138"/>
      <c r="AC33" s="138"/>
      <c r="AD33" s="138"/>
      <c r="AE33" s="139"/>
      <c r="AF33" s="92">
        <v>1480</v>
      </c>
      <c r="AG33" s="27">
        <v>1456900</v>
      </c>
      <c r="AH33" s="105">
        <v>1475.5</v>
      </c>
      <c r="AI33" s="96">
        <v>0.99361999999999995</v>
      </c>
      <c r="AJ33" s="25">
        <v>1.01278</v>
      </c>
      <c r="AK33" s="22" t="s">
        <v>3</v>
      </c>
    </row>
    <row r="34" spans="1:37" ht="15" customHeight="1" x14ac:dyDescent="0.25">
      <c r="A34" s="24"/>
      <c r="B34" s="134" t="s">
        <v>53</v>
      </c>
      <c r="C34" s="134"/>
      <c r="D34" s="134"/>
      <c r="E34" s="134"/>
      <c r="F34" s="134"/>
      <c r="G34" s="134"/>
      <c r="H34" s="134"/>
      <c r="I34" s="135"/>
      <c r="J34" s="31" t="s">
        <v>52</v>
      </c>
      <c r="K34" s="30" t="s">
        <v>50</v>
      </c>
      <c r="L34" s="136"/>
      <c r="M34" s="136"/>
      <c r="N34" s="136"/>
      <c r="O34" s="136"/>
      <c r="P34" s="137"/>
      <c r="Q34" s="93">
        <v>1456900</v>
      </c>
      <c r="R34" s="138"/>
      <c r="S34" s="138"/>
      <c r="T34" s="138"/>
      <c r="U34" s="139"/>
      <c r="V34" s="93">
        <v>1459900</v>
      </c>
      <c r="W34" s="138"/>
      <c r="X34" s="138"/>
      <c r="Y34" s="138"/>
      <c r="Z34" s="139"/>
      <c r="AA34" s="93">
        <v>1463900</v>
      </c>
      <c r="AB34" s="138"/>
      <c r="AC34" s="138"/>
      <c r="AD34" s="138"/>
      <c r="AE34" s="139"/>
      <c r="AF34" s="92">
        <v>906</v>
      </c>
      <c r="AG34" s="27">
        <v>1456900</v>
      </c>
      <c r="AH34" s="105">
        <v>906</v>
      </c>
      <c r="AI34" s="96">
        <v>0</v>
      </c>
      <c r="AJ34" s="25">
        <v>0</v>
      </c>
      <c r="AK34" s="22" t="s">
        <v>3</v>
      </c>
    </row>
    <row r="35" spans="1:37" ht="36" hidden="1" customHeight="1" x14ac:dyDescent="0.25">
      <c r="A35" s="24"/>
      <c r="B35" s="134" t="s">
        <v>51</v>
      </c>
      <c r="C35" s="134"/>
      <c r="D35" s="134"/>
      <c r="E35" s="134"/>
      <c r="F35" s="134"/>
      <c r="G35" s="134"/>
      <c r="H35" s="134"/>
      <c r="I35" s="135"/>
      <c r="J35" s="71" t="s">
        <v>126</v>
      </c>
      <c r="K35" s="72" t="s">
        <v>127</v>
      </c>
      <c r="L35" s="136"/>
      <c r="M35" s="136"/>
      <c r="N35" s="136"/>
      <c r="O35" s="136"/>
      <c r="P35" s="137"/>
      <c r="Q35" s="93">
        <v>0</v>
      </c>
      <c r="R35" s="138"/>
      <c r="S35" s="138"/>
      <c r="T35" s="138"/>
      <c r="U35" s="139"/>
      <c r="V35" s="93">
        <v>0</v>
      </c>
      <c r="W35" s="138"/>
      <c r="X35" s="138"/>
      <c r="Y35" s="138"/>
      <c r="Z35" s="139"/>
      <c r="AA35" s="93">
        <v>0</v>
      </c>
      <c r="AB35" s="138"/>
      <c r="AC35" s="138"/>
      <c r="AD35" s="138"/>
      <c r="AE35" s="139"/>
      <c r="AF35" s="93"/>
      <c r="AG35" s="93">
        <v>845.2</v>
      </c>
      <c r="AH35" s="105"/>
      <c r="AI35" s="96" t="s">
        <v>6</v>
      </c>
      <c r="AJ35" s="25" t="s">
        <v>6</v>
      </c>
      <c r="AK35" s="22" t="s">
        <v>3</v>
      </c>
    </row>
    <row r="36" spans="1:37" ht="15" customHeight="1" x14ac:dyDescent="0.25">
      <c r="A36" s="24"/>
      <c r="B36" s="134" t="s">
        <v>49</v>
      </c>
      <c r="C36" s="134"/>
      <c r="D36" s="134"/>
      <c r="E36" s="134"/>
      <c r="F36" s="134"/>
      <c r="G36" s="134"/>
      <c r="H36" s="134"/>
      <c r="I36" s="135"/>
      <c r="J36" s="31" t="s">
        <v>49</v>
      </c>
      <c r="K36" s="30" t="s">
        <v>48</v>
      </c>
      <c r="L36" s="136"/>
      <c r="M36" s="136"/>
      <c r="N36" s="136"/>
      <c r="O36" s="136"/>
      <c r="P36" s="137"/>
      <c r="Q36" s="93">
        <v>87000</v>
      </c>
      <c r="R36" s="138"/>
      <c r="S36" s="138"/>
      <c r="T36" s="138"/>
      <c r="U36" s="139"/>
      <c r="V36" s="93">
        <v>176400</v>
      </c>
      <c r="W36" s="138"/>
      <c r="X36" s="138"/>
      <c r="Y36" s="138"/>
      <c r="Z36" s="139"/>
      <c r="AA36" s="93">
        <v>208200</v>
      </c>
      <c r="AB36" s="138"/>
      <c r="AC36" s="138"/>
      <c r="AD36" s="138"/>
      <c r="AE36" s="139"/>
      <c r="AF36" s="92">
        <f>AF38+AF41</f>
        <v>995.7</v>
      </c>
      <c r="AG36" s="92">
        <f t="shared" ref="AG36:AH36" si="4">AG38+AG41</f>
        <v>204.89999999999998</v>
      </c>
      <c r="AH36" s="105">
        <f t="shared" si="4"/>
        <v>965.49999999999989</v>
      </c>
      <c r="AI36" s="96">
        <v>0.28843999999999997</v>
      </c>
      <c r="AJ36" s="25">
        <v>0.76256000000000002</v>
      </c>
      <c r="AK36" s="22" t="s">
        <v>3</v>
      </c>
    </row>
    <row r="37" spans="1:37" ht="15" hidden="1" customHeight="1" x14ac:dyDescent="0.25">
      <c r="A37" s="24"/>
      <c r="B37" s="134" t="s">
        <v>47</v>
      </c>
      <c r="C37" s="134"/>
      <c r="D37" s="134"/>
      <c r="E37" s="134"/>
      <c r="F37" s="134"/>
      <c r="G37" s="134"/>
      <c r="H37" s="134"/>
      <c r="I37" s="135"/>
      <c r="J37" s="31" t="s">
        <v>47</v>
      </c>
      <c r="K37" s="30" t="s">
        <v>46</v>
      </c>
      <c r="L37" s="136"/>
      <c r="M37" s="136"/>
      <c r="N37" s="136"/>
      <c r="O37" s="136"/>
      <c r="P37" s="137"/>
      <c r="Q37" s="93">
        <v>3000</v>
      </c>
      <c r="R37" s="138"/>
      <c r="S37" s="138"/>
      <c r="T37" s="138"/>
      <c r="U37" s="139"/>
      <c r="V37" s="93">
        <v>6000</v>
      </c>
      <c r="W37" s="138"/>
      <c r="X37" s="138"/>
      <c r="Y37" s="138"/>
      <c r="Z37" s="139"/>
      <c r="AA37" s="93">
        <v>9000</v>
      </c>
      <c r="AB37" s="138"/>
      <c r="AC37" s="138"/>
      <c r="AD37" s="138"/>
      <c r="AE37" s="139"/>
      <c r="AF37" s="92">
        <v>20000</v>
      </c>
      <c r="AG37" s="27">
        <v>3000</v>
      </c>
      <c r="AH37" s="105">
        <v>8747.3100000000013</v>
      </c>
      <c r="AI37" s="96">
        <v>0.43736999999999998</v>
      </c>
      <c r="AJ37" s="25">
        <v>2.9157700000000002</v>
      </c>
      <c r="AK37" s="22" t="s">
        <v>3</v>
      </c>
    </row>
    <row r="38" spans="1:37" ht="45.75" customHeight="1" x14ac:dyDescent="0.25">
      <c r="A38" s="24"/>
      <c r="B38" s="134" t="s">
        <v>45</v>
      </c>
      <c r="C38" s="134"/>
      <c r="D38" s="134"/>
      <c r="E38" s="134"/>
      <c r="F38" s="134"/>
      <c r="G38" s="134"/>
      <c r="H38" s="134"/>
      <c r="I38" s="135"/>
      <c r="J38" s="31" t="s">
        <v>44</v>
      </c>
      <c r="K38" s="30" t="s">
        <v>39</v>
      </c>
      <c r="L38" s="136"/>
      <c r="M38" s="136"/>
      <c r="N38" s="136"/>
      <c r="O38" s="136"/>
      <c r="P38" s="137"/>
      <c r="Q38" s="93">
        <v>3000</v>
      </c>
      <c r="R38" s="138"/>
      <c r="S38" s="138"/>
      <c r="T38" s="138"/>
      <c r="U38" s="139"/>
      <c r="V38" s="93">
        <v>6000</v>
      </c>
      <c r="W38" s="138"/>
      <c r="X38" s="138"/>
      <c r="Y38" s="138"/>
      <c r="Z38" s="139"/>
      <c r="AA38" s="93">
        <v>9000</v>
      </c>
      <c r="AB38" s="138"/>
      <c r="AC38" s="138"/>
      <c r="AD38" s="138"/>
      <c r="AE38" s="139"/>
      <c r="AF38" s="92">
        <v>105</v>
      </c>
      <c r="AG38" s="123">
        <v>66.7</v>
      </c>
      <c r="AH38" s="123">
        <v>101.4</v>
      </c>
      <c r="AI38" s="96">
        <v>0</v>
      </c>
      <c r="AJ38" s="25">
        <v>0</v>
      </c>
      <c r="AK38" s="22" t="s">
        <v>3</v>
      </c>
    </row>
    <row r="39" spans="1:37" ht="45.75" hidden="1" customHeight="1" x14ac:dyDescent="0.2">
      <c r="A39" s="24"/>
      <c r="B39" s="134" t="s">
        <v>43</v>
      </c>
      <c r="C39" s="134"/>
      <c r="D39" s="134"/>
      <c r="E39" s="134"/>
      <c r="F39" s="134"/>
      <c r="G39" s="134"/>
      <c r="H39" s="134"/>
      <c r="I39" s="135"/>
      <c r="J39" s="31" t="s">
        <v>42</v>
      </c>
      <c r="K39" s="30" t="s">
        <v>39</v>
      </c>
      <c r="L39" s="136"/>
      <c r="M39" s="136"/>
      <c r="N39" s="136"/>
      <c r="O39" s="136"/>
      <c r="P39" s="137"/>
      <c r="Q39" s="93">
        <v>0</v>
      </c>
      <c r="R39" s="138"/>
      <c r="S39" s="138"/>
      <c r="T39" s="138"/>
      <c r="U39" s="139"/>
      <c r="V39" s="93">
        <v>0</v>
      </c>
      <c r="W39" s="138"/>
      <c r="X39" s="138"/>
      <c r="Y39" s="138"/>
      <c r="Z39" s="139"/>
      <c r="AA39" s="93">
        <v>0</v>
      </c>
      <c r="AB39" s="138"/>
      <c r="AC39" s="138"/>
      <c r="AD39" s="138"/>
      <c r="AE39" s="139"/>
      <c r="AF39" s="92">
        <v>0</v>
      </c>
      <c r="AG39" s="27">
        <v>0</v>
      </c>
      <c r="AH39" s="105">
        <v>8536.3700000000008</v>
      </c>
      <c r="AI39" s="96" t="s">
        <v>6</v>
      </c>
      <c r="AJ39" s="25" t="s">
        <v>6</v>
      </c>
      <c r="AK39" s="22" t="s">
        <v>3</v>
      </c>
    </row>
    <row r="40" spans="1:37" ht="45.75" hidden="1" customHeight="1" x14ac:dyDescent="0.25">
      <c r="A40" s="24"/>
      <c r="B40" s="134" t="s">
        <v>41</v>
      </c>
      <c r="C40" s="134"/>
      <c r="D40" s="134"/>
      <c r="E40" s="134"/>
      <c r="F40" s="134"/>
      <c r="G40" s="134"/>
      <c r="H40" s="134"/>
      <c r="I40" s="135"/>
      <c r="J40" s="31" t="s">
        <v>40</v>
      </c>
      <c r="K40" s="30" t="s">
        <v>39</v>
      </c>
      <c r="L40" s="136"/>
      <c r="M40" s="136"/>
      <c r="N40" s="136"/>
      <c r="O40" s="136"/>
      <c r="P40" s="137"/>
      <c r="Q40" s="93">
        <v>0</v>
      </c>
      <c r="R40" s="138"/>
      <c r="S40" s="138"/>
      <c r="T40" s="138"/>
      <c r="U40" s="139"/>
      <c r="V40" s="93">
        <v>0</v>
      </c>
      <c r="W40" s="138"/>
      <c r="X40" s="138"/>
      <c r="Y40" s="138"/>
      <c r="Z40" s="139"/>
      <c r="AA40" s="93">
        <v>0</v>
      </c>
      <c r="AB40" s="138"/>
      <c r="AC40" s="138"/>
      <c r="AD40" s="138"/>
      <c r="AE40" s="139"/>
      <c r="AF40" s="92">
        <v>0</v>
      </c>
      <c r="AG40" s="27">
        <v>0</v>
      </c>
      <c r="AH40" s="105">
        <v>210.94</v>
      </c>
      <c r="AI40" s="96" t="s">
        <v>6</v>
      </c>
      <c r="AJ40" s="25" t="s">
        <v>6</v>
      </c>
      <c r="AK40" s="22" t="s">
        <v>3</v>
      </c>
    </row>
    <row r="41" spans="1:37" ht="15" customHeight="1" x14ac:dyDescent="0.25">
      <c r="A41" s="24"/>
      <c r="B41" s="134" t="s">
        <v>38</v>
      </c>
      <c r="C41" s="134"/>
      <c r="D41" s="134"/>
      <c r="E41" s="134"/>
      <c r="F41" s="134"/>
      <c r="G41" s="134"/>
      <c r="H41" s="134"/>
      <c r="I41" s="135"/>
      <c r="J41" s="31" t="s">
        <v>38</v>
      </c>
      <c r="K41" s="30" t="s">
        <v>37</v>
      </c>
      <c r="L41" s="136"/>
      <c r="M41" s="136"/>
      <c r="N41" s="136"/>
      <c r="O41" s="136"/>
      <c r="P41" s="137"/>
      <c r="Q41" s="93">
        <v>84000</v>
      </c>
      <c r="R41" s="138"/>
      <c r="S41" s="138"/>
      <c r="T41" s="138"/>
      <c r="U41" s="139"/>
      <c r="V41" s="93">
        <v>170400</v>
      </c>
      <c r="W41" s="138"/>
      <c r="X41" s="138"/>
      <c r="Y41" s="138"/>
      <c r="Z41" s="139"/>
      <c r="AA41" s="93">
        <v>199200</v>
      </c>
      <c r="AB41" s="138"/>
      <c r="AC41" s="138"/>
      <c r="AD41" s="138"/>
      <c r="AE41" s="139"/>
      <c r="AF41" s="92">
        <f>AF43+AF47</f>
        <v>890.7</v>
      </c>
      <c r="AG41" s="92">
        <f t="shared" ref="AG41:AH41" si="5">AG43+AG47</f>
        <v>138.19999999999999</v>
      </c>
      <c r="AH41" s="105">
        <f t="shared" si="5"/>
        <v>864.09999999999991</v>
      </c>
      <c r="AI41" s="96">
        <v>0.27426</v>
      </c>
      <c r="AJ41" s="25">
        <v>0.68564999999999998</v>
      </c>
      <c r="AK41" s="22" t="s">
        <v>3</v>
      </c>
    </row>
    <row r="42" spans="1:37" ht="79.5" hidden="1" customHeight="1" x14ac:dyDescent="0.25">
      <c r="A42" s="24"/>
      <c r="B42" s="134" t="s">
        <v>36</v>
      </c>
      <c r="C42" s="134"/>
      <c r="D42" s="134"/>
      <c r="E42" s="134"/>
      <c r="F42" s="134"/>
      <c r="G42" s="134"/>
      <c r="H42" s="134"/>
      <c r="I42" s="135"/>
      <c r="J42" s="31" t="s">
        <v>36</v>
      </c>
      <c r="K42" s="30" t="s">
        <v>35</v>
      </c>
      <c r="L42" s="136"/>
      <c r="M42" s="136"/>
      <c r="N42" s="136"/>
      <c r="O42" s="136"/>
      <c r="P42" s="137"/>
      <c r="Q42" s="93">
        <v>84000</v>
      </c>
      <c r="R42" s="138"/>
      <c r="S42" s="138"/>
      <c r="T42" s="138"/>
      <c r="U42" s="139"/>
      <c r="V42" s="93">
        <v>170400</v>
      </c>
      <c r="W42" s="138"/>
      <c r="X42" s="138"/>
      <c r="Y42" s="138"/>
      <c r="Z42" s="139"/>
      <c r="AA42" s="93">
        <v>199200</v>
      </c>
      <c r="AB42" s="138"/>
      <c r="AC42" s="138"/>
      <c r="AD42" s="138"/>
      <c r="AE42" s="139"/>
      <c r="AF42" s="92">
        <v>200000</v>
      </c>
      <c r="AG42" s="27">
        <v>84000</v>
      </c>
      <c r="AH42" s="105">
        <v>57137</v>
      </c>
      <c r="AI42" s="96">
        <v>0.28569</v>
      </c>
      <c r="AJ42" s="25">
        <v>0.68020000000000003</v>
      </c>
      <c r="AK42" s="22" t="s">
        <v>3</v>
      </c>
    </row>
    <row r="43" spans="1:37" ht="33.75" customHeight="1" x14ac:dyDescent="0.25">
      <c r="A43" s="24"/>
      <c r="B43" s="134" t="s">
        <v>34</v>
      </c>
      <c r="C43" s="134"/>
      <c r="D43" s="134"/>
      <c r="E43" s="134"/>
      <c r="F43" s="134"/>
      <c r="G43" s="134"/>
      <c r="H43" s="134"/>
      <c r="I43" s="135"/>
      <c r="J43" s="71" t="s">
        <v>130</v>
      </c>
      <c r="K43" s="72" t="s">
        <v>131</v>
      </c>
      <c r="L43" s="136"/>
      <c r="M43" s="136"/>
      <c r="N43" s="136"/>
      <c r="O43" s="136"/>
      <c r="P43" s="137"/>
      <c r="Q43" s="93">
        <v>84000</v>
      </c>
      <c r="R43" s="138"/>
      <c r="S43" s="138"/>
      <c r="T43" s="138"/>
      <c r="U43" s="139"/>
      <c r="V43" s="93">
        <v>170400</v>
      </c>
      <c r="W43" s="138"/>
      <c r="X43" s="138"/>
      <c r="Y43" s="138"/>
      <c r="Z43" s="139"/>
      <c r="AA43" s="93">
        <v>199200</v>
      </c>
      <c r="AB43" s="138"/>
      <c r="AC43" s="138"/>
      <c r="AD43" s="138"/>
      <c r="AE43" s="139"/>
      <c r="AF43" s="92">
        <v>495.7</v>
      </c>
      <c r="AG43" s="92">
        <v>138.19999999999999</v>
      </c>
      <c r="AH43" s="105">
        <v>495.7</v>
      </c>
      <c r="AI43" s="96">
        <v>0</v>
      </c>
      <c r="AJ43" s="25">
        <v>0</v>
      </c>
      <c r="AK43" s="22" t="s">
        <v>3</v>
      </c>
    </row>
    <row r="44" spans="1:37" ht="79.5" hidden="1" customHeight="1" x14ac:dyDescent="0.2">
      <c r="A44" s="24"/>
      <c r="B44" s="134" t="s">
        <v>33</v>
      </c>
      <c r="C44" s="134"/>
      <c r="D44" s="134"/>
      <c r="E44" s="134"/>
      <c r="F44" s="134"/>
      <c r="G44" s="134"/>
      <c r="H44" s="134"/>
      <c r="I44" s="135"/>
      <c r="J44" s="71" t="s">
        <v>132</v>
      </c>
      <c r="K44" s="72" t="s">
        <v>133</v>
      </c>
      <c r="L44" s="136"/>
      <c r="M44" s="136"/>
      <c r="N44" s="136"/>
      <c r="O44" s="136"/>
      <c r="P44" s="137"/>
      <c r="Q44" s="93">
        <v>0</v>
      </c>
      <c r="R44" s="138"/>
      <c r="S44" s="138"/>
      <c r="T44" s="138"/>
      <c r="U44" s="139"/>
      <c r="V44" s="93">
        <v>0</v>
      </c>
      <c r="W44" s="138"/>
      <c r="X44" s="138"/>
      <c r="Y44" s="138"/>
      <c r="Z44" s="139"/>
      <c r="AA44" s="93">
        <v>0</v>
      </c>
      <c r="AB44" s="138"/>
      <c r="AC44" s="138"/>
      <c r="AD44" s="138"/>
      <c r="AE44" s="139"/>
      <c r="AF44" s="92">
        <v>0</v>
      </c>
      <c r="AG44" s="27">
        <v>0</v>
      </c>
      <c r="AH44" s="105">
        <v>55983.53</v>
      </c>
      <c r="AI44" s="96" t="s">
        <v>6</v>
      </c>
      <c r="AJ44" s="25" t="s">
        <v>6</v>
      </c>
      <c r="AK44" s="22" t="s">
        <v>3</v>
      </c>
    </row>
    <row r="45" spans="1:37" ht="79.5" hidden="1" customHeight="1" x14ac:dyDescent="0.2">
      <c r="A45" s="24"/>
      <c r="B45" s="134" t="s">
        <v>32</v>
      </c>
      <c r="C45" s="134"/>
      <c r="D45" s="134"/>
      <c r="E45" s="134"/>
      <c r="F45" s="134"/>
      <c r="G45" s="134"/>
      <c r="H45" s="134"/>
      <c r="I45" s="135"/>
      <c r="J45" s="73" t="s">
        <v>31</v>
      </c>
      <c r="K45" s="72" t="s">
        <v>30</v>
      </c>
      <c r="L45" s="136"/>
      <c r="M45" s="136"/>
      <c r="N45" s="136"/>
      <c r="O45" s="136"/>
      <c r="P45" s="137"/>
      <c r="Q45" s="93">
        <v>0</v>
      </c>
      <c r="R45" s="138"/>
      <c r="S45" s="138"/>
      <c r="T45" s="138"/>
      <c r="U45" s="139"/>
      <c r="V45" s="93">
        <v>0</v>
      </c>
      <c r="W45" s="138"/>
      <c r="X45" s="138"/>
      <c r="Y45" s="138"/>
      <c r="Z45" s="139"/>
      <c r="AA45" s="93">
        <v>0</v>
      </c>
      <c r="AB45" s="138"/>
      <c r="AC45" s="138"/>
      <c r="AD45" s="138"/>
      <c r="AE45" s="139"/>
      <c r="AF45" s="92">
        <v>0</v>
      </c>
      <c r="AG45" s="27">
        <v>0</v>
      </c>
      <c r="AH45" s="105">
        <v>1153.47</v>
      </c>
      <c r="AI45" s="96" t="s">
        <v>6</v>
      </c>
      <c r="AJ45" s="25" t="s">
        <v>6</v>
      </c>
      <c r="AK45" s="22" t="s">
        <v>3</v>
      </c>
    </row>
    <row r="46" spans="1:37" ht="79.5" hidden="1" customHeight="1" x14ac:dyDescent="0.25">
      <c r="A46" s="24"/>
      <c r="B46" s="134" t="s">
        <v>29</v>
      </c>
      <c r="C46" s="134"/>
      <c r="D46" s="134"/>
      <c r="E46" s="134"/>
      <c r="F46" s="134"/>
      <c r="G46" s="134"/>
      <c r="H46" s="134"/>
      <c r="I46" s="135"/>
      <c r="J46" s="73" t="s">
        <v>29</v>
      </c>
      <c r="K46" s="72" t="s">
        <v>28</v>
      </c>
      <c r="L46" s="136"/>
      <c r="M46" s="136"/>
      <c r="N46" s="136"/>
      <c r="O46" s="136"/>
      <c r="P46" s="137"/>
      <c r="Q46" s="93">
        <v>0</v>
      </c>
      <c r="R46" s="138"/>
      <c r="S46" s="138"/>
      <c r="T46" s="138"/>
      <c r="U46" s="139"/>
      <c r="V46" s="93">
        <v>0</v>
      </c>
      <c r="W46" s="138"/>
      <c r="X46" s="138"/>
      <c r="Y46" s="138"/>
      <c r="Z46" s="139"/>
      <c r="AA46" s="93">
        <v>0</v>
      </c>
      <c r="AB46" s="138"/>
      <c r="AC46" s="138"/>
      <c r="AD46" s="138"/>
      <c r="AE46" s="139"/>
      <c r="AF46" s="92">
        <v>10000</v>
      </c>
      <c r="AG46" s="27">
        <v>0</v>
      </c>
      <c r="AH46" s="105">
        <v>458</v>
      </c>
      <c r="AI46" s="96">
        <v>4.58E-2</v>
      </c>
      <c r="AJ46" s="25" t="s">
        <v>6</v>
      </c>
      <c r="AK46" s="22" t="s">
        <v>3</v>
      </c>
    </row>
    <row r="47" spans="1:37" ht="33" customHeight="1" x14ac:dyDescent="0.25">
      <c r="A47" s="24"/>
      <c r="B47" s="134" t="s">
        <v>27</v>
      </c>
      <c r="C47" s="134"/>
      <c r="D47" s="134"/>
      <c r="E47" s="134"/>
      <c r="F47" s="134"/>
      <c r="G47" s="134"/>
      <c r="H47" s="134"/>
      <c r="I47" s="135"/>
      <c r="J47" s="71" t="s">
        <v>132</v>
      </c>
      <c r="K47" s="72" t="s">
        <v>133</v>
      </c>
      <c r="L47" s="136"/>
      <c r="M47" s="136"/>
      <c r="N47" s="136"/>
      <c r="O47" s="136"/>
      <c r="P47" s="137"/>
      <c r="Q47" s="93">
        <v>0</v>
      </c>
      <c r="R47" s="138"/>
      <c r="S47" s="138"/>
      <c r="T47" s="138"/>
      <c r="U47" s="139"/>
      <c r="V47" s="93">
        <v>0</v>
      </c>
      <c r="W47" s="138"/>
      <c r="X47" s="138"/>
      <c r="Y47" s="138"/>
      <c r="Z47" s="139"/>
      <c r="AA47" s="93">
        <v>0</v>
      </c>
      <c r="AB47" s="138"/>
      <c r="AC47" s="138"/>
      <c r="AD47" s="138"/>
      <c r="AE47" s="139"/>
      <c r="AF47" s="92">
        <v>395</v>
      </c>
      <c r="AG47" s="27">
        <v>0</v>
      </c>
      <c r="AH47" s="105">
        <v>368.4</v>
      </c>
      <c r="AI47" s="96">
        <v>0</v>
      </c>
      <c r="AJ47" s="25" t="s">
        <v>6</v>
      </c>
      <c r="AK47" s="22" t="s">
        <v>3</v>
      </c>
    </row>
    <row r="48" spans="1:37" ht="15.75" hidden="1" customHeight="1" x14ac:dyDescent="0.2">
      <c r="A48" s="24"/>
      <c r="B48" s="134" t="s">
        <v>26</v>
      </c>
      <c r="C48" s="134"/>
      <c r="D48" s="134"/>
      <c r="E48" s="134"/>
      <c r="F48" s="134"/>
      <c r="G48" s="134"/>
      <c r="H48" s="134"/>
      <c r="I48" s="135"/>
      <c r="J48" s="71" t="s">
        <v>142</v>
      </c>
      <c r="K48" s="30" t="s">
        <v>140</v>
      </c>
      <c r="L48" s="136"/>
      <c r="M48" s="136"/>
      <c r="N48" s="136"/>
      <c r="O48" s="136"/>
      <c r="P48" s="137"/>
      <c r="Q48" s="93">
        <v>0</v>
      </c>
      <c r="R48" s="138"/>
      <c r="S48" s="138"/>
      <c r="T48" s="138"/>
      <c r="U48" s="139"/>
      <c r="V48" s="93">
        <v>0</v>
      </c>
      <c r="W48" s="138"/>
      <c r="X48" s="138"/>
      <c r="Y48" s="138"/>
      <c r="Z48" s="139"/>
      <c r="AA48" s="93">
        <v>0</v>
      </c>
      <c r="AB48" s="138"/>
      <c r="AC48" s="138"/>
      <c r="AD48" s="138"/>
      <c r="AE48" s="139"/>
      <c r="AF48" s="92"/>
      <c r="AG48" s="92"/>
      <c r="AH48" s="105"/>
      <c r="AI48" s="96" t="s">
        <v>6</v>
      </c>
      <c r="AJ48" s="25" t="s">
        <v>6</v>
      </c>
      <c r="AK48" s="22" t="s">
        <v>3</v>
      </c>
    </row>
    <row r="49" spans="1:37" ht="15.75" hidden="1" customHeight="1" x14ac:dyDescent="0.25">
      <c r="A49" s="24"/>
      <c r="B49" s="134" t="s">
        <v>25</v>
      </c>
      <c r="C49" s="134"/>
      <c r="D49" s="134"/>
      <c r="E49" s="134"/>
      <c r="F49" s="134"/>
      <c r="G49" s="134"/>
      <c r="H49" s="134"/>
      <c r="I49" s="135"/>
      <c r="J49" s="71" t="s">
        <v>143</v>
      </c>
      <c r="K49" s="30" t="s">
        <v>141</v>
      </c>
      <c r="L49" s="136"/>
      <c r="M49" s="136"/>
      <c r="N49" s="136"/>
      <c r="O49" s="136"/>
      <c r="P49" s="137"/>
      <c r="Q49" s="93">
        <v>50275</v>
      </c>
      <c r="R49" s="138"/>
      <c r="S49" s="138"/>
      <c r="T49" s="138"/>
      <c r="U49" s="139"/>
      <c r="V49" s="93">
        <v>100550</v>
      </c>
      <c r="W49" s="138"/>
      <c r="X49" s="138"/>
      <c r="Y49" s="138"/>
      <c r="Z49" s="139"/>
      <c r="AA49" s="93">
        <v>151025</v>
      </c>
      <c r="AB49" s="138"/>
      <c r="AC49" s="138"/>
      <c r="AD49" s="138"/>
      <c r="AE49" s="139"/>
      <c r="AF49" s="92"/>
      <c r="AG49" s="27"/>
      <c r="AH49" s="105"/>
      <c r="AI49" s="96">
        <v>0.10055</v>
      </c>
      <c r="AJ49" s="25">
        <v>1.1054200000000001</v>
      </c>
      <c r="AK49" s="22" t="s">
        <v>3</v>
      </c>
    </row>
    <row r="50" spans="1:37" ht="24.75" customHeight="1" x14ac:dyDescent="0.25">
      <c r="A50" s="24"/>
      <c r="B50" s="84"/>
      <c r="C50" s="84"/>
      <c r="D50" s="84"/>
      <c r="E50" s="84"/>
      <c r="F50" s="84"/>
      <c r="G50" s="84"/>
      <c r="H50" s="84"/>
      <c r="I50" s="85"/>
      <c r="J50" s="71" t="s">
        <v>134</v>
      </c>
      <c r="K50" s="30" t="s">
        <v>8</v>
      </c>
      <c r="L50" s="90"/>
      <c r="M50" s="90"/>
      <c r="N50" s="90"/>
      <c r="O50" s="90"/>
      <c r="P50" s="91"/>
      <c r="Q50" s="93"/>
      <c r="R50" s="92"/>
      <c r="S50" s="92"/>
      <c r="T50" s="92"/>
      <c r="U50" s="93"/>
      <c r="V50" s="93"/>
      <c r="W50" s="92"/>
      <c r="X50" s="92"/>
      <c r="Y50" s="92"/>
      <c r="Z50" s="93"/>
      <c r="AA50" s="93"/>
      <c r="AB50" s="92"/>
      <c r="AC50" s="92"/>
      <c r="AD50" s="92"/>
      <c r="AE50" s="93"/>
      <c r="AF50" s="92">
        <f>AF51</f>
        <v>0</v>
      </c>
      <c r="AG50" s="92">
        <f t="shared" ref="AG50:AH50" si="6">AG51</f>
        <v>0</v>
      </c>
      <c r="AH50" s="105">
        <f t="shared" si="6"/>
        <v>0</v>
      </c>
      <c r="AI50" s="96"/>
      <c r="AJ50" s="26"/>
      <c r="AK50" s="22"/>
    </row>
    <row r="51" spans="1:37" ht="57.75" customHeight="1" x14ac:dyDescent="0.25">
      <c r="A51" s="24"/>
      <c r="B51" s="84"/>
      <c r="C51" s="84"/>
      <c r="D51" s="84"/>
      <c r="E51" s="84"/>
      <c r="F51" s="84"/>
      <c r="G51" s="84"/>
      <c r="H51" s="84"/>
      <c r="I51" s="85"/>
      <c r="J51" s="71" t="s">
        <v>137</v>
      </c>
      <c r="K51" s="30" t="s">
        <v>149</v>
      </c>
      <c r="L51" s="90"/>
      <c r="M51" s="90"/>
      <c r="N51" s="90"/>
      <c r="O51" s="90"/>
      <c r="P51" s="91"/>
      <c r="Q51" s="93"/>
      <c r="R51" s="92"/>
      <c r="S51" s="92"/>
      <c r="T51" s="92"/>
      <c r="U51" s="93"/>
      <c r="V51" s="93"/>
      <c r="W51" s="92"/>
      <c r="X51" s="92"/>
      <c r="Y51" s="92"/>
      <c r="Z51" s="93"/>
      <c r="AA51" s="93"/>
      <c r="AB51" s="92"/>
      <c r="AC51" s="92"/>
      <c r="AD51" s="92"/>
      <c r="AE51" s="93"/>
      <c r="AF51" s="92">
        <v>0</v>
      </c>
      <c r="AG51" s="27"/>
      <c r="AH51" s="105">
        <v>0</v>
      </c>
      <c r="AI51" s="96"/>
      <c r="AJ51" s="26"/>
      <c r="AK51" s="22"/>
    </row>
    <row r="52" spans="1:37" ht="15" customHeight="1" x14ac:dyDescent="0.25">
      <c r="A52" s="24"/>
      <c r="B52" s="134" t="s">
        <v>24</v>
      </c>
      <c r="C52" s="134"/>
      <c r="D52" s="134"/>
      <c r="E52" s="134"/>
      <c r="F52" s="134"/>
      <c r="G52" s="134"/>
      <c r="H52" s="134"/>
      <c r="I52" s="135"/>
      <c r="J52" s="95" t="s">
        <v>24</v>
      </c>
      <c r="K52" s="30" t="s">
        <v>23</v>
      </c>
      <c r="L52" s="136"/>
      <c r="M52" s="136"/>
      <c r="N52" s="136"/>
      <c r="O52" s="136"/>
      <c r="P52" s="137"/>
      <c r="Q52" s="93">
        <v>50275</v>
      </c>
      <c r="R52" s="138"/>
      <c r="S52" s="138"/>
      <c r="T52" s="138"/>
      <c r="U52" s="139"/>
      <c r="V52" s="93">
        <v>100550</v>
      </c>
      <c r="W52" s="138"/>
      <c r="X52" s="138"/>
      <c r="Y52" s="138"/>
      <c r="Z52" s="139"/>
      <c r="AA52" s="93">
        <v>151025</v>
      </c>
      <c r="AB52" s="138"/>
      <c r="AC52" s="138"/>
      <c r="AD52" s="138"/>
      <c r="AE52" s="139"/>
      <c r="AF52" s="92">
        <f>AF54+AF56+AF57+AF58</f>
        <v>2516</v>
      </c>
      <c r="AG52" s="92">
        <f t="shared" ref="AG52:AH52" si="7">AG54+AG56+AG57+AG58</f>
        <v>2329446.0599999996</v>
      </c>
      <c r="AH52" s="105">
        <f t="shared" si="7"/>
        <v>2511.1</v>
      </c>
      <c r="AI52" s="97">
        <f t="shared" ref="AI52:AJ52" si="8">AI54+AI56+AI57</f>
        <v>1927.0714800000001</v>
      </c>
      <c r="AJ52" s="28" t="e">
        <f t="shared" si="8"/>
        <v>#VALUE!</v>
      </c>
      <c r="AK52" s="22" t="s">
        <v>3</v>
      </c>
    </row>
    <row r="53" spans="1:37" ht="34.5" hidden="1" customHeight="1" x14ac:dyDescent="0.25">
      <c r="A53" s="24"/>
      <c r="B53" s="134" t="s">
        <v>22</v>
      </c>
      <c r="C53" s="134"/>
      <c r="D53" s="134"/>
      <c r="E53" s="134"/>
      <c r="F53" s="134"/>
      <c r="G53" s="134"/>
      <c r="H53" s="134"/>
      <c r="I53" s="135"/>
      <c r="J53" s="95" t="s">
        <v>22</v>
      </c>
      <c r="K53" s="30" t="s">
        <v>21</v>
      </c>
      <c r="L53" s="136"/>
      <c r="M53" s="136"/>
      <c r="N53" s="136"/>
      <c r="O53" s="136"/>
      <c r="P53" s="137"/>
      <c r="Q53" s="93">
        <v>50275</v>
      </c>
      <c r="R53" s="138"/>
      <c r="S53" s="138"/>
      <c r="T53" s="138"/>
      <c r="U53" s="139"/>
      <c r="V53" s="93">
        <v>100550</v>
      </c>
      <c r="W53" s="138"/>
      <c r="X53" s="138"/>
      <c r="Y53" s="138"/>
      <c r="Z53" s="139"/>
      <c r="AA53" s="93">
        <v>151025</v>
      </c>
      <c r="AB53" s="138"/>
      <c r="AC53" s="138"/>
      <c r="AD53" s="138"/>
      <c r="AE53" s="139"/>
      <c r="AF53" s="92">
        <v>552700</v>
      </c>
      <c r="AG53" s="27">
        <v>50275</v>
      </c>
      <c r="AH53" s="105">
        <v>55575</v>
      </c>
      <c r="AI53" s="96">
        <v>0.10055</v>
      </c>
      <c r="AJ53" s="25">
        <v>1.1054200000000001</v>
      </c>
      <c r="AK53" s="22" t="s">
        <v>3</v>
      </c>
    </row>
    <row r="54" spans="1:37" ht="22.5" customHeight="1" x14ac:dyDescent="0.25">
      <c r="A54" s="24"/>
      <c r="B54" s="134" t="s">
        <v>20</v>
      </c>
      <c r="C54" s="134"/>
      <c r="D54" s="134"/>
      <c r="E54" s="134"/>
      <c r="F54" s="134"/>
      <c r="G54" s="134"/>
      <c r="H54" s="134"/>
      <c r="I54" s="135"/>
      <c r="J54" s="71" t="s">
        <v>145</v>
      </c>
      <c r="K54" s="30" t="s">
        <v>19</v>
      </c>
      <c r="L54" s="136"/>
      <c r="M54" s="136"/>
      <c r="N54" s="136"/>
      <c r="O54" s="136"/>
      <c r="P54" s="137"/>
      <c r="Q54" s="93">
        <v>50275</v>
      </c>
      <c r="R54" s="138"/>
      <c r="S54" s="138"/>
      <c r="T54" s="138"/>
      <c r="U54" s="139"/>
      <c r="V54" s="93">
        <v>100550</v>
      </c>
      <c r="W54" s="138"/>
      <c r="X54" s="138"/>
      <c r="Y54" s="138"/>
      <c r="Z54" s="139"/>
      <c r="AA54" s="93">
        <v>151025</v>
      </c>
      <c r="AB54" s="138"/>
      <c r="AC54" s="138"/>
      <c r="AD54" s="138"/>
      <c r="AE54" s="139"/>
      <c r="AF54" s="92">
        <v>1449.3</v>
      </c>
      <c r="AG54" s="123">
        <v>1926.9</v>
      </c>
      <c r="AH54" s="123">
        <v>1449.3</v>
      </c>
      <c r="AI54" s="123">
        <v>1926.9</v>
      </c>
      <c r="AJ54" s="123">
        <v>1926.9</v>
      </c>
      <c r="AK54" s="22" t="s">
        <v>3</v>
      </c>
    </row>
    <row r="55" spans="1:37" ht="33.75" hidden="1" customHeight="1" x14ac:dyDescent="0.25">
      <c r="A55" s="24"/>
      <c r="B55" s="74"/>
      <c r="C55" s="74"/>
      <c r="D55" s="74"/>
      <c r="E55" s="74"/>
      <c r="F55" s="74"/>
      <c r="G55" s="74"/>
      <c r="H55" s="74"/>
      <c r="I55" s="75"/>
      <c r="J55" s="71" t="s">
        <v>139</v>
      </c>
      <c r="K55" s="77" t="s">
        <v>138</v>
      </c>
      <c r="L55" s="78"/>
      <c r="M55" s="78"/>
      <c r="N55" s="78"/>
      <c r="O55" s="78"/>
      <c r="P55" s="77"/>
      <c r="Q55" s="79"/>
      <c r="R55" s="80"/>
      <c r="S55" s="80"/>
      <c r="T55" s="80"/>
      <c r="U55" s="79"/>
      <c r="V55" s="79"/>
      <c r="W55" s="80"/>
      <c r="X55" s="80"/>
      <c r="Y55" s="80"/>
      <c r="Z55" s="79"/>
      <c r="AA55" s="79"/>
      <c r="AB55" s="80"/>
      <c r="AC55" s="80"/>
      <c r="AD55" s="80"/>
      <c r="AE55" s="79"/>
      <c r="AF55" s="94"/>
      <c r="AG55" s="27"/>
      <c r="AH55" s="105"/>
      <c r="AI55" s="96"/>
      <c r="AJ55" s="25"/>
      <c r="AK55" s="22"/>
    </row>
    <row r="56" spans="1:37" ht="15" customHeight="1" x14ac:dyDescent="0.25">
      <c r="A56" s="24"/>
      <c r="B56" s="134" t="s">
        <v>18</v>
      </c>
      <c r="C56" s="134"/>
      <c r="D56" s="134"/>
      <c r="E56" s="134"/>
      <c r="F56" s="134"/>
      <c r="G56" s="134"/>
      <c r="H56" s="134"/>
      <c r="I56" s="135"/>
      <c r="J56" s="71" t="s">
        <v>146</v>
      </c>
      <c r="K56" s="30" t="s">
        <v>17</v>
      </c>
      <c r="L56" s="136"/>
      <c r="M56" s="136"/>
      <c r="N56" s="136"/>
      <c r="O56" s="136"/>
      <c r="P56" s="137"/>
      <c r="Q56" s="93">
        <v>0</v>
      </c>
      <c r="R56" s="138"/>
      <c r="S56" s="138"/>
      <c r="T56" s="138"/>
      <c r="U56" s="139"/>
      <c r="V56" s="93">
        <v>0</v>
      </c>
      <c r="W56" s="138"/>
      <c r="X56" s="138"/>
      <c r="Y56" s="138"/>
      <c r="Z56" s="139"/>
      <c r="AA56" s="93">
        <v>0</v>
      </c>
      <c r="AB56" s="138"/>
      <c r="AC56" s="138"/>
      <c r="AD56" s="138"/>
      <c r="AE56" s="139"/>
      <c r="AF56" s="92">
        <v>735.5</v>
      </c>
      <c r="AG56" s="123">
        <v>566.9</v>
      </c>
      <c r="AH56" s="123">
        <v>730.6</v>
      </c>
      <c r="AI56" s="96">
        <v>0.17147999999999999</v>
      </c>
      <c r="AJ56" s="25" t="s">
        <v>6</v>
      </c>
      <c r="AK56" s="22" t="s">
        <v>3</v>
      </c>
    </row>
    <row r="57" spans="1:37" ht="45.75" customHeight="1" x14ac:dyDescent="0.25">
      <c r="A57" s="24"/>
      <c r="B57" s="134" t="s">
        <v>16</v>
      </c>
      <c r="C57" s="134"/>
      <c r="D57" s="134"/>
      <c r="E57" s="134"/>
      <c r="F57" s="134"/>
      <c r="G57" s="134"/>
      <c r="H57" s="134"/>
      <c r="I57" s="135"/>
      <c r="J57" s="71" t="s">
        <v>147</v>
      </c>
      <c r="K57" s="30" t="s">
        <v>15</v>
      </c>
      <c r="L57" s="136"/>
      <c r="M57" s="136"/>
      <c r="N57" s="136"/>
      <c r="O57" s="136"/>
      <c r="P57" s="137"/>
      <c r="Q57" s="93">
        <v>0</v>
      </c>
      <c r="R57" s="138"/>
      <c r="S57" s="138"/>
      <c r="T57" s="138"/>
      <c r="U57" s="139"/>
      <c r="V57" s="93">
        <v>0</v>
      </c>
      <c r="W57" s="138"/>
      <c r="X57" s="138"/>
      <c r="Y57" s="138"/>
      <c r="Z57" s="139"/>
      <c r="AA57" s="93">
        <v>0</v>
      </c>
      <c r="AB57" s="138"/>
      <c r="AC57" s="138"/>
      <c r="AD57" s="138"/>
      <c r="AE57" s="139"/>
      <c r="AF57" s="92">
        <v>83.2</v>
      </c>
      <c r="AG57" s="92">
        <v>74.5</v>
      </c>
      <c r="AH57" s="105">
        <v>83.2</v>
      </c>
      <c r="AI57" s="96">
        <v>0</v>
      </c>
      <c r="AJ57" s="25" t="s">
        <v>6</v>
      </c>
      <c r="AK57" s="22" t="s">
        <v>3</v>
      </c>
    </row>
    <row r="58" spans="1:37" ht="78.75" customHeight="1" thickBot="1" x14ac:dyDescent="0.3">
      <c r="A58" s="24"/>
      <c r="B58" s="134" t="s">
        <v>14</v>
      </c>
      <c r="C58" s="134"/>
      <c r="D58" s="134"/>
      <c r="E58" s="134"/>
      <c r="F58" s="134"/>
      <c r="G58" s="134"/>
      <c r="H58" s="134"/>
      <c r="I58" s="135"/>
      <c r="J58" s="117" t="s">
        <v>148</v>
      </c>
      <c r="K58" s="118" t="s">
        <v>144</v>
      </c>
      <c r="L58" s="160"/>
      <c r="M58" s="160"/>
      <c r="N58" s="160"/>
      <c r="O58" s="160"/>
      <c r="P58" s="161"/>
      <c r="Q58" s="119">
        <v>300000</v>
      </c>
      <c r="R58" s="140"/>
      <c r="S58" s="140"/>
      <c r="T58" s="140"/>
      <c r="U58" s="141"/>
      <c r="V58" s="119">
        <v>600000</v>
      </c>
      <c r="W58" s="140"/>
      <c r="X58" s="140"/>
      <c r="Y58" s="140"/>
      <c r="Z58" s="141"/>
      <c r="AA58" s="119">
        <v>900000</v>
      </c>
      <c r="AB58" s="140"/>
      <c r="AC58" s="140"/>
      <c r="AD58" s="140"/>
      <c r="AE58" s="141"/>
      <c r="AF58" s="120">
        <v>248</v>
      </c>
      <c r="AG58" s="121">
        <v>2326877.7599999998</v>
      </c>
      <c r="AH58" s="122">
        <v>248</v>
      </c>
      <c r="AI58" s="96">
        <v>4.4940000000000001E-2</v>
      </c>
      <c r="AJ58" s="25">
        <v>0.11663999999999999</v>
      </c>
      <c r="AK58" s="22" t="s">
        <v>3</v>
      </c>
    </row>
    <row r="59" spans="1:37" ht="16.5" hidden="1" customHeight="1" x14ac:dyDescent="0.2">
      <c r="A59" s="24"/>
      <c r="B59" s="134" t="s">
        <v>13</v>
      </c>
      <c r="C59" s="134"/>
      <c r="D59" s="134"/>
      <c r="E59" s="134"/>
      <c r="F59" s="134"/>
      <c r="G59" s="134"/>
      <c r="H59" s="134"/>
      <c r="I59" s="135"/>
      <c r="J59" s="111" t="s">
        <v>13</v>
      </c>
      <c r="K59" s="112" t="s">
        <v>12</v>
      </c>
      <c r="L59" s="142"/>
      <c r="M59" s="142"/>
      <c r="N59" s="142"/>
      <c r="O59" s="142"/>
      <c r="P59" s="143"/>
      <c r="Q59" s="113">
        <v>924000</v>
      </c>
      <c r="R59" s="144"/>
      <c r="S59" s="144"/>
      <c r="T59" s="144"/>
      <c r="U59" s="145"/>
      <c r="V59" s="113">
        <v>1232000</v>
      </c>
      <c r="W59" s="144"/>
      <c r="X59" s="144"/>
      <c r="Y59" s="144"/>
      <c r="Z59" s="145"/>
      <c r="AA59" s="113">
        <v>1232000</v>
      </c>
      <c r="AB59" s="144"/>
      <c r="AC59" s="144"/>
      <c r="AD59" s="144"/>
      <c r="AE59" s="145"/>
      <c r="AF59" s="114"/>
      <c r="AG59" s="115"/>
      <c r="AH59" s="116"/>
      <c r="AI59" s="96">
        <v>4.4940000000000001E-2</v>
      </c>
      <c r="AJ59" s="25">
        <v>0.11663999999999999</v>
      </c>
      <c r="AK59" s="22" t="s">
        <v>3</v>
      </c>
    </row>
    <row r="60" spans="1:37" ht="16.5" hidden="1" customHeight="1" x14ac:dyDescent="0.2">
      <c r="A60" s="24"/>
      <c r="B60" s="134" t="s">
        <v>11</v>
      </c>
      <c r="C60" s="134"/>
      <c r="D60" s="134"/>
      <c r="E60" s="134"/>
      <c r="F60" s="134"/>
      <c r="G60" s="134"/>
      <c r="H60" s="134"/>
      <c r="I60" s="135"/>
      <c r="J60" s="71" t="s">
        <v>134</v>
      </c>
      <c r="K60" s="72" t="s">
        <v>8</v>
      </c>
      <c r="L60" s="136"/>
      <c r="M60" s="136"/>
      <c r="N60" s="136"/>
      <c r="O60" s="136"/>
      <c r="P60" s="137"/>
      <c r="Q60" s="87">
        <v>924000</v>
      </c>
      <c r="R60" s="138"/>
      <c r="S60" s="138"/>
      <c r="T60" s="138"/>
      <c r="U60" s="139"/>
      <c r="V60" s="87">
        <v>1232000</v>
      </c>
      <c r="W60" s="138"/>
      <c r="X60" s="138"/>
      <c r="Y60" s="138"/>
      <c r="Z60" s="139"/>
      <c r="AA60" s="87">
        <v>1232000</v>
      </c>
      <c r="AB60" s="138"/>
      <c r="AC60" s="138"/>
      <c r="AD60" s="138"/>
      <c r="AE60" s="139"/>
      <c r="AF60" s="86"/>
      <c r="AG60" s="86"/>
      <c r="AH60" s="105"/>
      <c r="AI60" s="96">
        <v>8.5709999999999995E-2</v>
      </c>
      <c r="AJ60" s="25">
        <v>0.11507000000000001</v>
      </c>
      <c r="AK60" s="22" t="s">
        <v>3</v>
      </c>
    </row>
    <row r="61" spans="1:37" ht="15" hidden="1" customHeight="1" x14ac:dyDescent="0.25">
      <c r="A61" s="24"/>
      <c r="B61" s="134" t="s">
        <v>10</v>
      </c>
      <c r="C61" s="134"/>
      <c r="D61" s="134"/>
      <c r="E61" s="134"/>
      <c r="F61" s="134"/>
      <c r="G61" s="134"/>
      <c r="H61" s="134"/>
      <c r="I61" s="135"/>
      <c r="J61" s="71" t="s">
        <v>137</v>
      </c>
      <c r="K61" s="72" t="s">
        <v>136</v>
      </c>
      <c r="L61" s="136"/>
      <c r="M61" s="136"/>
      <c r="N61" s="136"/>
      <c r="O61" s="136"/>
      <c r="P61" s="137"/>
      <c r="Q61" s="87">
        <v>924000</v>
      </c>
      <c r="R61" s="138"/>
      <c r="S61" s="138"/>
      <c r="T61" s="138"/>
      <c r="U61" s="139"/>
      <c r="V61" s="87">
        <v>1232000</v>
      </c>
      <c r="W61" s="138"/>
      <c r="X61" s="138"/>
      <c r="Y61" s="138"/>
      <c r="Z61" s="139"/>
      <c r="AA61" s="87">
        <v>1232000</v>
      </c>
      <c r="AB61" s="138"/>
      <c r="AC61" s="138"/>
      <c r="AD61" s="138"/>
      <c r="AE61" s="139"/>
      <c r="AF61" s="86"/>
      <c r="AG61" s="86"/>
      <c r="AH61" s="105"/>
      <c r="AI61" s="96">
        <v>8.5709999999999995E-2</v>
      </c>
      <c r="AJ61" s="25">
        <v>0.11507000000000001</v>
      </c>
      <c r="AK61" s="22" t="s">
        <v>3</v>
      </c>
    </row>
    <row r="62" spans="1:37" ht="15" hidden="1" customHeight="1" x14ac:dyDescent="0.25">
      <c r="A62" s="24"/>
      <c r="B62" s="134" t="s">
        <v>9</v>
      </c>
      <c r="C62" s="134"/>
      <c r="D62" s="134"/>
      <c r="E62" s="134"/>
      <c r="F62" s="134"/>
      <c r="G62" s="134"/>
      <c r="H62" s="134"/>
      <c r="I62" s="135"/>
      <c r="J62" s="71" t="s">
        <v>134</v>
      </c>
      <c r="K62" s="30" t="s">
        <v>8</v>
      </c>
      <c r="L62" s="136"/>
      <c r="M62" s="136"/>
      <c r="N62" s="136"/>
      <c r="O62" s="136"/>
      <c r="P62" s="137"/>
      <c r="Q62" s="87">
        <v>0</v>
      </c>
      <c r="R62" s="138"/>
      <c r="S62" s="138"/>
      <c r="T62" s="138"/>
      <c r="U62" s="139"/>
      <c r="V62" s="87">
        <v>0</v>
      </c>
      <c r="W62" s="138"/>
      <c r="X62" s="138"/>
      <c r="Y62" s="138"/>
      <c r="Z62" s="139"/>
      <c r="AA62" s="87">
        <v>0</v>
      </c>
      <c r="AB62" s="138"/>
      <c r="AC62" s="138"/>
      <c r="AD62" s="138"/>
      <c r="AE62" s="139"/>
      <c r="AF62" s="86"/>
      <c r="AG62" s="86"/>
      <c r="AH62" s="105"/>
      <c r="AI62" s="96">
        <v>1.25E-3</v>
      </c>
      <c r="AJ62" s="25" t="s">
        <v>6</v>
      </c>
      <c r="AK62" s="22" t="s">
        <v>3</v>
      </c>
    </row>
    <row r="63" spans="1:37" ht="13.5" hidden="1" customHeight="1" thickBot="1" x14ac:dyDescent="0.3">
      <c r="A63" s="24"/>
      <c r="B63" s="128" t="s">
        <v>7</v>
      </c>
      <c r="C63" s="128"/>
      <c r="D63" s="128"/>
      <c r="E63" s="128"/>
      <c r="F63" s="128"/>
      <c r="G63" s="128"/>
      <c r="H63" s="128"/>
      <c r="I63" s="129"/>
      <c r="J63" s="73" t="s">
        <v>135</v>
      </c>
      <c r="K63" s="72" t="s">
        <v>136</v>
      </c>
      <c r="L63" s="130"/>
      <c r="M63" s="130"/>
      <c r="N63" s="130"/>
      <c r="O63" s="130"/>
      <c r="P63" s="131"/>
      <c r="Q63" s="83">
        <v>0</v>
      </c>
      <c r="R63" s="132"/>
      <c r="S63" s="132"/>
      <c r="T63" s="132"/>
      <c r="U63" s="133"/>
      <c r="V63" s="83">
        <v>0</v>
      </c>
      <c r="W63" s="132"/>
      <c r="X63" s="132"/>
      <c r="Y63" s="132"/>
      <c r="Z63" s="133"/>
      <c r="AA63" s="83">
        <v>0</v>
      </c>
      <c r="AB63" s="132"/>
      <c r="AC63" s="132"/>
      <c r="AD63" s="132"/>
      <c r="AE63" s="133"/>
      <c r="AF63" s="82"/>
      <c r="AG63" s="82"/>
      <c r="AH63" s="106"/>
      <c r="AI63" s="98">
        <v>1.25E-3</v>
      </c>
      <c r="AJ63" s="23" t="s">
        <v>6</v>
      </c>
      <c r="AK63" s="22" t="s">
        <v>3</v>
      </c>
    </row>
    <row r="64" spans="1:37" ht="15" hidden="1" customHeight="1" x14ac:dyDescent="0.25">
      <c r="A64" s="12"/>
      <c r="B64" s="16"/>
      <c r="C64" s="16"/>
      <c r="D64" s="16"/>
      <c r="E64" s="16"/>
      <c r="F64" s="16"/>
      <c r="G64" s="16"/>
      <c r="H64" s="16"/>
      <c r="I64" s="16"/>
      <c r="J64" s="107" t="s">
        <v>5</v>
      </c>
      <c r="K64" s="21" t="s">
        <v>4</v>
      </c>
      <c r="L64" s="16"/>
      <c r="M64" s="20"/>
      <c r="N64" s="19"/>
      <c r="O64" s="19"/>
      <c r="P64" s="19"/>
      <c r="Q64" s="18">
        <v>2652175</v>
      </c>
      <c r="R64" s="18"/>
      <c r="S64" s="18"/>
      <c r="T64" s="18"/>
      <c r="U64" s="18"/>
      <c r="V64" s="18">
        <v>3246850</v>
      </c>
      <c r="W64" s="18"/>
      <c r="X64" s="18"/>
      <c r="Y64" s="18"/>
      <c r="Z64" s="18"/>
      <c r="AA64" s="18">
        <v>3486125</v>
      </c>
      <c r="AB64" s="18"/>
      <c r="AC64" s="18"/>
      <c r="AD64" s="18"/>
      <c r="AE64" s="18"/>
      <c r="AF64" s="18"/>
      <c r="AG64" s="17"/>
      <c r="AH64" s="108"/>
      <c r="AI64" s="15">
        <v>0.34362999999999999</v>
      </c>
      <c r="AJ64" s="14">
        <v>0.74773999999999996</v>
      </c>
      <c r="AK64" s="13" t="s">
        <v>3</v>
      </c>
    </row>
    <row r="65" spans="1:37" ht="15.75" customHeight="1" thickBot="1" x14ac:dyDescent="0.3">
      <c r="A65" s="12"/>
      <c r="B65" s="8"/>
      <c r="C65" s="8"/>
      <c r="D65" s="8"/>
      <c r="E65" s="8"/>
      <c r="F65" s="8"/>
      <c r="G65" s="8"/>
      <c r="H65" s="8"/>
      <c r="I65" s="8"/>
      <c r="J65" s="109"/>
      <c r="K65" s="10" t="s">
        <v>2</v>
      </c>
      <c r="L65" s="11"/>
      <c r="M65" s="9"/>
      <c r="N65" s="11">
        <v>0</v>
      </c>
      <c r="O65" s="9">
        <v>0</v>
      </c>
      <c r="P65" s="8">
        <v>0</v>
      </c>
      <c r="Q65" s="9">
        <v>2652175</v>
      </c>
      <c r="R65" s="10">
        <v>0</v>
      </c>
      <c r="S65" s="9">
        <v>0</v>
      </c>
      <c r="T65" s="9">
        <v>0</v>
      </c>
      <c r="U65" s="9">
        <v>0</v>
      </c>
      <c r="V65" s="9">
        <v>3246850</v>
      </c>
      <c r="W65" s="9">
        <v>0</v>
      </c>
      <c r="X65" s="9">
        <v>0</v>
      </c>
      <c r="Y65" s="9">
        <v>0</v>
      </c>
      <c r="Z65" s="9">
        <v>0</v>
      </c>
      <c r="AA65" s="9">
        <v>3486125</v>
      </c>
      <c r="AB65" s="9">
        <v>0</v>
      </c>
      <c r="AC65" s="9">
        <v>0</v>
      </c>
      <c r="AD65" s="9">
        <v>0</v>
      </c>
      <c r="AE65" s="9">
        <v>0</v>
      </c>
      <c r="AF65" s="8">
        <f>AF16+AF25+AF31+AF36+AF50+AF52</f>
        <v>5578.5</v>
      </c>
      <c r="AG65" s="8">
        <f t="shared" ref="AG65:AH65" si="9">AG16+AG25+AG31+AG36+AG50+AG52</f>
        <v>3787913.5599999996</v>
      </c>
      <c r="AH65" s="110">
        <f t="shared" si="9"/>
        <v>5630.7</v>
      </c>
      <c r="AI65" s="81">
        <v>0.34363131118850826</v>
      </c>
      <c r="AJ65" s="7">
        <v>0.74773748338627732</v>
      </c>
      <c r="AK65" s="3"/>
    </row>
    <row r="66" spans="1:37" ht="15" customHeight="1" x14ac:dyDescent="0.25">
      <c r="A66" s="4"/>
      <c r="B66" s="6"/>
      <c r="C66" s="6"/>
      <c r="D66" s="6"/>
      <c r="E66" s="6"/>
      <c r="F66" s="6"/>
      <c r="G66" s="6"/>
      <c r="H66" s="6"/>
      <c r="I66" s="6"/>
      <c r="J66" s="6"/>
      <c r="K66" s="3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5"/>
      <c r="AH66" s="5"/>
      <c r="AI66" s="2"/>
      <c r="AJ66" s="2"/>
      <c r="AK66" s="2"/>
    </row>
    <row r="67" spans="1:37" ht="15" customHeight="1" x14ac:dyDescent="0.25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2"/>
      <c r="Q67" s="154" t="s">
        <v>1</v>
      </c>
      <c r="R67" s="154"/>
      <c r="S67" s="154"/>
      <c r="T67" s="154"/>
      <c r="U67" s="154"/>
      <c r="V67" s="154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2"/>
      <c r="AH67" s="2"/>
      <c r="AI67" s="2"/>
      <c r="AJ67" s="2"/>
      <c r="AK67" s="2"/>
    </row>
    <row r="68" spans="1:37" ht="1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2"/>
      <c r="Q68" s="155" t="s">
        <v>0</v>
      </c>
      <c r="R68" s="155"/>
      <c r="S68" s="155"/>
      <c r="T68" s="155"/>
      <c r="U68" s="155"/>
      <c r="V68" s="155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2"/>
      <c r="AH68" s="2"/>
      <c r="AI68" s="2"/>
      <c r="AJ68" s="2"/>
      <c r="AK68" s="2"/>
    </row>
    <row r="69" spans="1:37" ht="11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2"/>
      <c r="AH69" s="2"/>
      <c r="AI69" s="2"/>
      <c r="AJ69" s="2"/>
      <c r="AK69" s="2"/>
    </row>
  </sheetData>
  <mergeCells count="240">
    <mergeCell ref="K7:AF7"/>
    <mergeCell ref="AF12:AF13"/>
    <mergeCell ref="Q67:V67"/>
    <mergeCell ref="Q68:V68"/>
    <mergeCell ref="B14:I14"/>
    <mergeCell ref="L14:P14"/>
    <mergeCell ref="R14:U14"/>
    <mergeCell ref="W14:Z14"/>
    <mergeCell ref="B49:I49"/>
    <mergeCell ref="L49:P49"/>
    <mergeCell ref="R49:U49"/>
    <mergeCell ref="W49:Z49"/>
    <mergeCell ref="AB14:AE14"/>
    <mergeCell ref="B22:I22"/>
    <mergeCell ref="L22:P22"/>
    <mergeCell ref="R22:U22"/>
    <mergeCell ref="W22:Z22"/>
    <mergeCell ref="AB22:AE22"/>
    <mergeCell ref="B15:I15"/>
    <mergeCell ref="L15:P15"/>
    <mergeCell ref="R15:U15"/>
    <mergeCell ref="W15:Z15"/>
    <mergeCell ref="AB49:AE49"/>
    <mergeCell ref="B58:I58"/>
    <mergeCell ref="L58:P58"/>
    <mergeCell ref="AB20:AE20"/>
    <mergeCell ref="AB15:AE15"/>
    <mergeCell ref="B23:I23"/>
    <mergeCell ref="L23:P23"/>
    <mergeCell ref="R23:U23"/>
    <mergeCell ref="W23:Z23"/>
    <mergeCell ref="AB23:AE23"/>
    <mergeCell ref="B16:I16"/>
    <mergeCell ref="L16:P16"/>
    <mergeCell ref="R16:U16"/>
    <mergeCell ref="W16:Z16"/>
    <mergeCell ref="AB16:AE16"/>
    <mergeCell ref="B17:I17"/>
    <mergeCell ref="L17:P17"/>
    <mergeCell ref="R17:U17"/>
    <mergeCell ref="W17:Z17"/>
    <mergeCell ref="AB17:AE17"/>
    <mergeCell ref="B18:I18"/>
    <mergeCell ref="L18:P18"/>
    <mergeCell ref="R18:U18"/>
    <mergeCell ref="W18:Z18"/>
    <mergeCell ref="B21:I21"/>
    <mergeCell ref="L21:P21"/>
    <mergeCell ref="R21:U21"/>
    <mergeCell ref="W40:Z40"/>
    <mergeCell ref="B31:I31"/>
    <mergeCell ref="L31:P31"/>
    <mergeCell ref="R31:U31"/>
    <mergeCell ref="W31:Z31"/>
    <mergeCell ref="AB31:AE31"/>
    <mergeCell ref="AB18:AE18"/>
    <mergeCell ref="B19:I19"/>
    <mergeCell ref="L19:P19"/>
    <mergeCell ref="R19:U19"/>
    <mergeCell ref="W19:Z19"/>
    <mergeCell ref="AB19:AE19"/>
    <mergeCell ref="B20:I20"/>
    <mergeCell ref="R28:U28"/>
    <mergeCell ref="W28:Z28"/>
    <mergeCell ref="AB28:AE28"/>
    <mergeCell ref="B25:I25"/>
    <mergeCell ref="L25:P25"/>
    <mergeCell ref="R25:U25"/>
    <mergeCell ref="W25:Z25"/>
    <mergeCell ref="AB25:AE25"/>
    <mergeCell ref="L20:P20"/>
    <mergeCell ref="R20:U20"/>
    <mergeCell ref="W20:Z20"/>
    <mergeCell ref="R37:U37"/>
    <mergeCell ref="W37:Z37"/>
    <mergeCell ref="R38:U38"/>
    <mergeCell ref="W38:Z38"/>
    <mergeCell ref="AB38:AE38"/>
    <mergeCell ref="B37:I37"/>
    <mergeCell ref="L37:P37"/>
    <mergeCell ref="B39:I39"/>
    <mergeCell ref="L39:P39"/>
    <mergeCell ref="R39:U39"/>
    <mergeCell ref="W39:Z39"/>
    <mergeCell ref="AB39:AE39"/>
    <mergeCell ref="B36:I36"/>
    <mergeCell ref="L36:P36"/>
    <mergeCell ref="R36:U36"/>
    <mergeCell ref="W36:Z36"/>
    <mergeCell ref="AB36:AE36"/>
    <mergeCell ref="AB37:AE37"/>
    <mergeCell ref="AB60:AE60"/>
    <mergeCell ref="B56:I56"/>
    <mergeCell ref="L56:P56"/>
    <mergeCell ref="R56:U56"/>
    <mergeCell ref="W56:Z56"/>
    <mergeCell ref="B59:I59"/>
    <mergeCell ref="L59:P59"/>
    <mergeCell ref="R59:U59"/>
    <mergeCell ref="W59:Z59"/>
    <mergeCell ref="AB59:AE59"/>
    <mergeCell ref="AB56:AE56"/>
    <mergeCell ref="B57:I57"/>
    <mergeCell ref="L57:P57"/>
    <mergeCell ref="R57:U57"/>
    <mergeCell ref="W57:Z57"/>
    <mergeCell ref="AB57:AE57"/>
    <mergeCell ref="B38:I38"/>
    <mergeCell ref="L38:P38"/>
    <mergeCell ref="B24:I24"/>
    <mergeCell ref="L24:P24"/>
    <mergeCell ref="R24:U24"/>
    <mergeCell ref="W24:Z24"/>
    <mergeCell ref="AB24:AE24"/>
    <mergeCell ref="AB21:AE21"/>
    <mergeCell ref="B26:I26"/>
    <mergeCell ref="L26:P26"/>
    <mergeCell ref="R26:U26"/>
    <mergeCell ref="W26:Z26"/>
    <mergeCell ref="AB26:AE26"/>
    <mergeCell ref="W21:Z21"/>
    <mergeCell ref="B27:I27"/>
    <mergeCell ref="L27:P27"/>
    <mergeCell ref="R27:U27"/>
    <mergeCell ref="W27:Z27"/>
    <mergeCell ref="AB27:AE27"/>
    <mergeCell ref="B28:I28"/>
    <mergeCell ref="L28:P28"/>
    <mergeCell ref="L30:P30"/>
    <mergeCell ref="R30:U30"/>
    <mergeCell ref="W30:Z30"/>
    <mergeCell ref="AB30:AE30"/>
    <mergeCell ref="B29:I29"/>
    <mergeCell ref="L29:P29"/>
    <mergeCell ref="R29:U29"/>
    <mergeCell ref="W29:Z29"/>
    <mergeCell ref="AB29:AE29"/>
    <mergeCell ref="R34:U34"/>
    <mergeCell ref="W34:Z34"/>
    <mergeCell ref="AB34:AE34"/>
    <mergeCell ref="B35:I35"/>
    <mergeCell ref="L35:P35"/>
    <mergeCell ref="R35:U35"/>
    <mergeCell ref="W35:Z35"/>
    <mergeCell ref="AB35:AE35"/>
    <mergeCell ref="R32:U32"/>
    <mergeCell ref="W32:Z32"/>
    <mergeCell ref="AB32:AE32"/>
    <mergeCell ref="B34:I34"/>
    <mergeCell ref="L34:P34"/>
    <mergeCell ref="B33:I33"/>
    <mergeCell ref="L33:P33"/>
    <mergeCell ref="R33:U33"/>
    <mergeCell ref="W33:Z33"/>
    <mergeCell ref="AB33:AE33"/>
    <mergeCell ref="B32:I32"/>
    <mergeCell ref="L32:P32"/>
    <mergeCell ref="AB40:AE40"/>
    <mergeCell ref="B43:I43"/>
    <mergeCell ref="L43:P43"/>
    <mergeCell ref="R43:U43"/>
    <mergeCell ref="W43:Z43"/>
    <mergeCell ref="AB43:AE43"/>
    <mergeCell ref="W42:Z42"/>
    <mergeCell ref="AB42:AE42"/>
    <mergeCell ref="B44:I44"/>
    <mergeCell ref="L44:P44"/>
    <mergeCell ref="R44:U44"/>
    <mergeCell ref="W44:Z44"/>
    <mergeCell ref="AB44:AE44"/>
    <mergeCell ref="B41:I41"/>
    <mergeCell ref="L41:P41"/>
    <mergeCell ref="R41:U41"/>
    <mergeCell ref="W41:Z41"/>
    <mergeCell ref="AB41:AE41"/>
    <mergeCell ref="B42:I42"/>
    <mergeCell ref="L42:P42"/>
    <mergeCell ref="R42:U42"/>
    <mergeCell ref="B40:I40"/>
    <mergeCell ref="L40:P40"/>
    <mergeCell ref="R40:U40"/>
    <mergeCell ref="B45:I45"/>
    <mergeCell ref="L45:P45"/>
    <mergeCell ref="R45:U45"/>
    <mergeCell ref="W45:Z45"/>
    <mergeCell ref="AB45:AE45"/>
    <mergeCell ref="B47:I47"/>
    <mergeCell ref="L47:P47"/>
    <mergeCell ref="R47:U47"/>
    <mergeCell ref="W47:Z47"/>
    <mergeCell ref="AB47:AE47"/>
    <mergeCell ref="B46:I46"/>
    <mergeCell ref="L46:P46"/>
    <mergeCell ref="R46:U46"/>
    <mergeCell ref="W46:Z46"/>
    <mergeCell ref="AB46:AE46"/>
    <mergeCell ref="B48:I48"/>
    <mergeCell ref="L48:P48"/>
    <mergeCell ref="R48:U48"/>
    <mergeCell ref="W48:Z48"/>
    <mergeCell ref="AB48:AE48"/>
    <mergeCell ref="B52:I52"/>
    <mergeCell ref="L52:P52"/>
    <mergeCell ref="R52:U52"/>
    <mergeCell ref="W52:Z52"/>
    <mergeCell ref="AB52:AE52"/>
    <mergeCell ref="W61:Z61"/>
    <mergeCell ref="AB61:AE61"/>
    <mergeCell ref="B54:I54"/>
    <mergeCell ref="L54:P54"/>
    <mergeCell ref="R54:U54"/>
    <mergeCell ref="W54:Z54"/>
    <mergeCell ref="AB54:AE54"/>
    <mergeCell ref="R58:U58"/>
    <mergeCell ref="W58:Z58"/>
    <mergeCell ref="AB58:AE58"/>
    <mergeCell ref="AF3:AH6"/>
    <mergeCell ref="AF2:AH2"/>
    <mergeCell ref="B63:I63"/>
    <mergeCell ref="L63:P63"/>
    <mergeCell ref="R63:U63"/>
    <mergeCell ref="W63:Z63"/>
    <mergeCell ref="AB63:AE63"/>
    <mergeCell ref="B62:I62"/>
    <mergeCell ref="L62:P62"/>
    <mergeCell ref="R62:U62"/>
    <mergeCell ref="W62:Z62"/>
    <mergeCell ref="AB62:AE62"/>
    <mergeCell ref="AB53:AE53"/>
    <mergeCell ref="B53:I53"/>
    <mergeCell ref="L53:P53"/>
    <mergeCell ref="R53:U53"/>
    <mergeCell ref="W53:Z53"/>
    <mergeCell ref="B60:I60"/>
    <mergeCell ref="L60:P60"/>
    <mergeCell ref="R60:U60"/>
    <mergeCell ref="W60:Z60"/>
    <mergeCell ref="B61:I61"/>
    <mergeCell ref="L61:P61"/>
    <mergeCell ref="R61:U61"/>
  </mergeCells>
  <pageMargins left="1.4566929133858268" right="0.27559055118110237" top="0.98425196850393704" bottom="0.59055118110236227" header="0.59055118110236227" footer="0.51181102362204722"/>
  <pageSetup paperSize="9" fitToHeight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Исполн. (доходы)_9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SinichkinaTI</dc:creator>
  <cp:lastModifiedBy>AkimovaNV</cp:lastModifiedBy>
  <cp:lastPrinted>2016-10-12T11:37:38Z</cp:lastPrinted>
  <dcterms:created xsi:type="dcterms:W3CDTF">2014-05-12T13:16:44Z</dcterms:created>
  <dcterms:modified xsi:type="dcterms:W3CDTF">2019-02-28T10:32:42Z</dcterms:modified>
</cp:coreProperties>
</file>